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0.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hidePivotFieldList="1"/>
  <mc:AlternateContent xmlns:mc="http://schemas.openxmlformats.org/markup-compatibility/2006">
    <mc:Choice Requires="x15">
      <x15ac:absPath xmlns:x15ac="http://schemas.microsoft.com/office/spreadsheetml/2010/11/ac" url="https://bnbcorpy-my.sharepoint.com/personal/aacosta_bnbcorp_com_py/Documents/Escritorio/"/>
    </mc:Choice>
  </mc:AlternateContent>
  <xr:revisionPtr revIDLastSave="0" documentId="13_ncr:201_{D0277F4A-EA73-47C3-A50B-1B7D91821BE5}" xr6:coauthVersionLast="47" xr6:coauthVersionMax="47" xr10:uidLastSave="{00000000-0000-0000-0000-000000000000}"/>
  <bookViews>
    <workbookView xWindow="-110" yWindow="-110" windowWidth="19420" windowHeight="11500" tabRatio="951" activeTab="1" xr2:uid="{00000000-000D-0000-FFFF-FFFF00000000}"/>
  </bookViews>
  <sheets>
    <sheet name="INDICE" sheetId="12" r:id="rId1"/>
    <sheet name="ACTIVO NETO" sheetId="3" r:id="rId2"/>
    <sheet name="ESTADO DE INGRESOS Y EGRESOS" sheetId="4" r:id="rId3"/>
    <sheet name="FLUJO DE EFECTIVO" sheetId="5" r:id="rId4"/>
    <sheet name="VARIACION DEL ACTIVO NETO" sheetId="7" r:id="rId5"/>
    <sheet name="Nota 1 a Nota 3.5" sheetId="8" r:id="rId6"/>
    <sheet name="Clasificación" sheetId="25" state="hidden" r:id="rId7"/>
    <sheet name="Nota 3.6 a Nota 4.1" sheetId="30" r:id="rId8"/>
    <sheet name="Nota 4.2 a Nota 4.5" sheetId="31" r:id="rId9"/>
    <sheet name="Nota 5 a Nota 8" sheetId="27" r:id="rId10"/>
    <sheet name="Nota 9" sheetId="32" r:id="rId11"/>
  </sheets>
  <definedNames>
    <definedName name="\a" localSheetId="5">#REF!</definedName>
    <definedName name="\a" localSheetId="7">#REF!</definedName>
    <definedName name="\a" localSheetId="8">#REF!</definedName>
    <definedName name="\a" localSheetId="9">#REF!</definedName>
    <definedName name="\a" localSheetId="10">#REF!</definedName>
    <definedName name="\a">#REF!</definedName>
    <definedName name="_____DAT23" localSheetId="5">#REF!</definedName>
    <definedName name="_____DAT23" localSheetId="7">#REF!</definedName>
    <definedName name="_____DAT23" localSheetId="8">#REF!</definedName>
    <definedName name="_____DAT23" localSheetId="9">#REF!</definedName>
    <definedName name="_____DAT23" localSheetId="10">#REF!</definedName>
    <definedName name="_____DAT23">#REF!</definedName>
    <definedName name="_____DAT24" localSheetId="5">#REF!</definedName>
    <definedName name="_____DAT24" localSheetId="7">#REF!</definedName>
    <definedName name="_____DAT24" localSheetId="8">#REF!</definedName>
    <definedName name="_____DAT24" localSheetId="9">#REF!</definedName>
    <definedName name="_____DAT24" localSheetId="10">#REF!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 localSheetId="4">#REF!</definedName>
    <definedName name="__DAT23">#REF!</definedName>
    <definedName name="__DAT24" localSheetId="4">#REF!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 localSheetId="4">#REF!</definedName>
    <definedName name="_DAT13">#REF!</definedName>
    <definedName name="_DAT14" localSheetId="4">#REF!</definedName>
    <definedName name="_DAT14">#REF!</definedName>
    <definedName name="_DAT15">#REF!</definedName>
    <definedName name="_DAT16">#REF!</definedName>
    <definedName name="_DAT17" localSheetId="4">#REF!</definedName>
    <definedName name="_DAT17">#REF!</definedName>
    <definedName name="_DAT18" localSheetId="4">#REF!</definedName>
    <definedName name="_DAT18">#REF!</definedName>
    <definedName name="_DAT19" localSheetId="4">#REF!</definedName>
    <definedName name="_DAT19">#REF!</definedName>
    <definedName name="_DAT2">#REF!</definedName>
    <definedName name="_DAT20" localSheetId="4">#REF!</definedName>
    <definedName name="_DAT20">#REF!</definedName>
    <definedName name="_DAT22" localSheetId="4">#REF!</definedName>
    <definedName name="_DAT22">#REF!</definedName>
    <definedName name="_DAT23" localSheetId="4">#REF!</definedName>
    <definedName name="_DAT23">#REF!</definedName>
    <definedName name="_DAT24" localSheetId="4">#REF!</definedName>
    <definedName name="_DAT24">#REF!</definedName>
    <definedName name="_DAT3" localSheetId="4">#REF!</definedName>
    <definedName name="_DAT3">#REF!</definedName>
    <definedName name="_DAT4" localSheetId="4">#REF!</definedName>
    <definedName name="_DAT4">#REF!</definedName>
    <definedName name="_DAT5" localSheetId="4">#REF!</definedName>
    <definedName name="_DAT5">#REF!</definedName>
    <definedName name="_DAT6">#REF!</definedName>
    <definedName name="_DAT7">#REF!</definedName>
    <definedName name="_DAT8">#REF!</definedName>
    <definedName name="_xlnm._FilterDatabase" localSheetId="6" hidden="1">Clasificación!$A$4:$H$61</definedName>
    <definedName name="_xlnm._FilterDatabase" localSheetId="7" hidden="1">'Nota 3.6 a Nota 4.1'!#REF!</definedName>
    <definedName name="_xlnm._FilterDatabase" localSheetId="8" hidden="1">'Nota 4.2 a Nota 4.5'!#REF!</definedName>
    <definedName name="_xlnm._FilterDatabase" localSheetId="9" hidden="1">'Nota 5 a Nota 8'!#REF!</definedName>
    <definedName name="_xlnm._FilterDatabase" localSheetId="10" hidden="1">'Nota 9'!#REF!</definedName>
    <definedName name="_Key1" localSheetId="4" hidden="1">#REF!</definedName>
    <definedName name="_Key1" hidden="1">#REF!</definedName>
    <definedName name="_Key2" localSheetId="4" hidden="1">#REF!</definedName>
    <definedName name="_Key2" hidden="1">#REF!</definedName>
    <definedName name="_Order1" hidden="1">255</definedName>
    <definedName name="_Order2" hidden="1">255</definedName>
    <definedName name="_Parse_In" localSheetId="4" hidden="1">#REF!</definedName>
    <definedName name="_Parse_In" hidden="1">#REF!</definedName>
    <definedName name="_Parse_Out" localSheetId="4" hidden="1">#REF!</definedName>
    <definedName name="_Parse_Out" hidden="1">#REF!</definedName>
    <definedName name="_RSE1">#REF!</definedName>
    <definedName name="_RSE2">#REF!</definedName>
    <definedName name="_TPy530231">#REF!</definedName>
    <definedName name="a" localSheetId="6" hidden="1">{#N/A,#N/A,FALSE,"Aging Summary";#N/A,#N/A,FALSE,"Ratio Analysis";#N/A,#N/A,FALSE,"Test 120 Day Accts";#N/A,#N/A,FALSE,"Tickmarks"}</definedName>
    <definedName name="a" localSheetId="2" hidden="1">{#N/A,#N/A,FALSE,"Aging Summary";#N/A,#N/A,FALSE,"Ratio Analysis";#N/A,#N/A,FALSE,"Test 120 Day Accts";#N/A,#N/A,FALSE,"Tickmarks"}</definedName>
    <definedName name="a" localSheetId="3" hidden="1">{#N/A,#N/A,FALSE,"Aging Summary";#N/A,#N/A,FALSE,"Ratio Analysis";#N/A,#N/A,FALSE,"Test 120 Day Accts";#N/A,#N/A,FALSE,"Tickmarks"}</definedName>
    <definedName name="a" localSheetId="5" hidden="1">{#N/A,#N/A,FALSE,"Aging Summary";#N/A,#N/A,FALSE,"Ratio Analysis";#N/A,#N/A,FALSE,"Test 120 Day Accts";#N/A,#N/A,FALSE,"Tickmarks"}</definedName>
    <definedName name="a" localSheetId="7" hidden="1">{#N/A,#N/A,FALSE,"Aging Summary";#N/A,#N/A,FALSE,"Ratio Analysis";#N/A,#N/A,FALSE,"Test 120 Day Accts";#N/A,#N/A,FALSE,"Tickmarks"}</definedName>
    <definedName name="a" localSheetId="8" hidden="1">{#N/A,#N/A,FALSE,"Aging Summary";#N/A,#N/A,FALSE,"Ratio Analysis";#N/A,#N/A,FALSE,"Test 120 Day Accts";#N/A,#N/A,FALSE,"Tickmarks"}</definedName>
    <definedName name="a" localSheetId="9" hidden="1">{#N/A,#N/A,FALSE,"Aging Summary";#N/A,#N/A,FALSE,"Ratio Analysis";#N/A,#N/A,FALSE,"Test 120 Day Accts";#N/A,#N/A,FALSE,"Tickmarks"}</definedName>
    <definedName name="a" localSheetId="10" hidden="1">{#N/A,#N/A,FALSE,"Aging Summary";#N/A,#N/A,FALSE,"Ratio Analysis";#N/A,#N/A,FALSE,"Test 120 Day Accts";#N/A,#N/A,FALSE,"Tickmarks"}</definedName>
    <definedName name="A" localSheetId="4">#REF!</definedName>
    <definedName name="a" hidden="1">{#N/A,#N/A,FALSE,"Aging Summary";#N/A,#N/A,FALSE,"Ratio Analysis";#N/A,#N/A,FALSE,"Test 120 Day Accts";#N/A,#N/A,FALSE,"Tickmarks"}</definedName>
    <definedName name="A_impresión_IM" localSheetId="4">#REF!</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 localSheetId="4">#REF!</definedName>
    <definedName name="ADV_PROM">#REF!</definedName>
    <definedName name="APSUMMARY">#REF!</definedName>
    <definedName name="AR_Balance">#REF!</definedName>
    <definedName name="ARA_Threshold">#REF!</definedName>
    <definedName name="_xlnm.Print_Area" localSheetId="1">'ACTIVO NETO'!$A$5:$F$36</definedName>
    <definedName name="_xlnm.Print_Area" localSheetId="2">'ESTADO DE INGRESOS Y EGRESOS'!$A$5:$G$33</definedName>
    <definedName name="_xlnm.Print_Area" localSheetId="3">'FLUJO DE EFECTIVO'!$A$5:$F$36</definedName>
    <definedName name="_xlnm.Print_Area" localSheetId="5">'Nota 1 a Nota 3.5'!$B$7:$M$85</definedName>
    <definedName name="_xlnm.Print_Area" localSheetId="7">'Nota 3.6 a Nota 4.1'!$A$10:$J$46</definedName>
    <definedName name="_xlnm.Print_Area" localSheetId="8">'Nota 4.2 a Nota 4.5'!$A$10:$J$31</definedName>
    <definedName name="_xlnm.Print_Area" localSheetId="9">'Nota 5 a Nota 8'!$A$10:$J$27</definedName>
    <definedName name="_xlnm.Print_Area" localSheetId="10">'Nota 9'!$A$11:$J$28</definedName>
    <definedName name="_xlnm.Print_Area" localSheetId="4">'VARIACION DEL ACTIVO NETO'!$B$6:$K$25</definedName>
    <definedName name="Area_de_impresión2" localSheetId="5">#REF!</definedName>
    <definedName name="Area_de_impresión2" localSheetId="7">#REF!</definedName>
    <definedName name="Area_de_impresión2" localSheetId="8">#REF!</definedName>
    <definedName name="Area_de_impresión2" localSheetId="9">#REF!</definedName>
    <definedName name="Area_de_impresión2" localSheetId="10">#REF!</definedName>
    <definedName name="Area_de_impresión2" localSheetId="4">#REF!</definedName>
    <definedName name="Area_de_impresión2">#REF!</definedName>
    <definedName name="Area_de_impresión3" localSheetId="4">#REF!</definedName>
    <definedName name="Area_de_impresión3">#REF!</definedName>
    <definedName name="ARGENTINA" localSheetId="4">#REF!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localSheetId="4" hidden="1">#REF!</definedName>
    <definedName name="AS2StaticLS" hidden="1">#REF!</definedName>
    <definedName name="AS2SyncStepLS" hidden="1">0</definedName>
    <definedName name="AS2TickmarkLS" localSheetId="4" hidden="1">#REF!</definedName>
    <definedName name="AS2TickmarkLS" hidden="1">#REF!</definedName>
    <definedName name="AS2VersionLS" hidden="1">300</definedName>
    <definedName name="assssssssssssssssssssssssssssssssssssssssss" hidden="1">#REF!</definedName>
    <definedName name="B" localSheetId="4">#REF!</definedName>
    <definedName name="B">#REF!</definedName>
    <definedName name="_xlnm.Database" localSheetId="4">#REF!</definedName>
    <definedName name="_xlnm.Database">#REF!</definedName>
    <definedName name="basemeta" localSheetId="4">#REF!</definedName>
    <definedName name="basemeta">#REF!</definedName>
    <definedName name="basenueva" localSheetId="4">#REF!</definedName>
    <definedName name="basenueva">#REF!</definedName>
    <definedName name="BB">#REF!</definedName>
    <definedName name="BCDE" localSheetId="6" hidden="1">{#N/A,#N/A,FALSE,"Aging Summary";#N/A,#N/A,FALSE,"Ratio Analysis";#N/A,#N/A,FALSE,"Test 120 Day Accts";#N/A,#N/A,FALSE,"Tickmarks"}</definedName>
    <definedName name="BCDE" localSheetId="3" hidden="1">{#N/A,#N/A,FALSE,"Aging Summary";#N/A,#N/A,FALSE,"Ratio Analysis";#N/A,#N/A,FALSE,"Test 120 Day Accts";#N/A,#N/A,FALSE,"Tickmarks"}</definedName>
    <definedName name="BCDE" localSheetId="5" hidden="1">{#N/A,#N/A,FALSE,"Aging Summary";#N/A,#N/A,FALSE,"Ratio Analysis";#N/A,#N/A,FALSE,"Test 120 Day Accts";#N/A,#N/A,FALSE,"Tickmarks"}</definedName>
    <definedName name="BCDE" localSheetId="7" hidden="1">{#N/A,#N/A,FALSE,"Aging Summary";#N/A,#N/A,FALSE,"Ratio Analysis";#N/A,#N/A,FALSE,"Test 120 Day Accts";#N/A,#N/A,FALSE,"Tickmarks"}</definedName>
    <definedName name="BCDE" localSheetId="8" hidden="1">{#N/A,#N/A,FALSE,"Aging Summary";#N/A,#N/A,FALSE,"Ratio Analysis";#N/A,#N/A,FALSE,"Test 120 Day Accts";#N/A,#N/A,FALSE,"Tickmarks"}</definedName>
    <definedName name="BCDE" localSheetId="9" hidden="1">{#N/A,#N/A,FALSE,"Aging Summary";#N/A,#N/A,FALSE,"Ratio Analysis";#N/A,#N/A,FALSE,"Test 120 Day Accts";#N/A,#N/A,FALSE,"Tickmarks"}</definedName>
    <definedName name="BCDE" localSheetId="10" hidden="1">{#N/A,#N/A,FALSE,"Aging Summary";#N/A,#N/A,FALSE,"Ratio Analysis";#N/A,#N/A,FALSE,"Test 120 Day Accts";#N/A,#N/A,FALSE,"Tickmarks"}</definedName>
    <definedName name="BCDE" localSheetId="4"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 localSheetId="4">#REF!</definedName>
    <definedName name="BRASIL">#REF!</definedName>
    <definedName name="bsusocomb1">#REF!</definedName>
    <definedName name="bsusonorte1">#REF!</definedName>
    <definedName name="bsusosur1">#REF!</definedName>
    <definedName name="BuiltIn_Print_Area" localSheetId="4">#REF!</definedName>
    <definedName name="BuiltIn_Print_Area">#REF!</definedName>
    <definedName name="BuiltIn_Print_Area___0___0___0___0___0" localSheetId="4">#REF!</definedName>
    <definedName name="BuiltIn_Print_Area___0___0___0___0___0">#REF!</definedName>
    <definedName name="BuiltIn_Print_Area___0___0___0___0___0___0___0___0" localSheetId="4">#REF!</definedName>
    <definedName name="BuiltIn_Print_Area___0___0___0___0___0___0___0___0">#REF!</definedName>
    <definedName name="canal" localSheetId="4">#REF!</definedName>
    <definedName name="canal">#REF!</definedName>
    <definedName name="Capitali">#REF!</definedName>
    <definedName name="CC" localSheetId="4">#REF!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 localSheetId="4">#REF!</definedName>
    <definedName name="chart1">#REF!</definedName>
    <definedName name="cliente" localSheetId="4">#REF!</definedName>
    <definedName name="cliente">#REF!</definedName>
    <definedName name="cliente2" localSheetId="4">#REF!</definedName>
    <definedName name="cliente2">#REF!</definedName>
    <definedName name="Clientes" localSheetId="4">#REF!</definedName>
    <definedName name="Clientes">#REF!</definedName>
    <definedName name="Clients_Population_Total" localSheetId="4">#REF!</definedName>
    <definedName name="Clients_Population_Total">#REF!</definedName>
    <definedName name="cndsuuuuuuuuuuuuuuuuuuuuuuuuuuuuuuuuuuuuuuuuuuuuuuuuuuuuu" hidden="1">#REF!</definedName>
    <definedName name="co" localSheetId="4">#REF!</definedName>
    <definedName name="co">#REF!</definedName>
    <definedName name="COMPAÑIAS" localSheetId="4">#REF!</definedName>
    <definedName name="COMPAÑIAS">#REF!</definedName>
    <definedName name="Compilacion">#REF!</definedName>
    <definedName name="complacu" localSheetId="4">#REF!</definedName>
    <definedName name="complacu">#REF!</definedName>
    <definedName name="complemes" localSheetId="4">#REF!</definedName>
    <definedName name="complemes">#REF!</definedName>
    <definedName name="Computed_Sample_Population_Total" localSheetId="4">#REF!</definedName>
    <definedName name="Computed_Sample_Population_Total">#REF!</definedName>
    <definedName name="COST_MP" localSheetId="4">#REF!</definedName>
    <definedName name="COST_MP">#REF!</definedName>
    <definedName name="crin0010">#REF!</definedName>
    <definedName name="Customer">#REF!</definedName>
    <definedName name="customerld">#REF!</definedName>
    <definedName name="CustomerPCS">#REF!</definedName>
    <definedName name="CY_Accounts_Receivable" localSheetId="4">#REF!</definedName>
    <definedName name="CY_Administration" localSheetId="4">#REF!</definedName>
    <definedName name="CY_Administration">#REF!</definedName>
    <definedName name="CY_Cash" localSheetId="4">#REF!</definedName>
    <definedName name="CY_Cash_Div_Dec" localSheetId="4">#REF!</definedName>
    <definedName name="CY_CASH_DIVIDENDS_DECLARED__per_common_share" localSheetId="4">#REF!</definedName>
    <definedName name="CY_Common_Equity" localSheetId="4">#REF!</definedName>
    <definedName name="CY_Cost_of_Sales" localSheetId="4">#REF!</definedName>
    <definedName name="CY_Current_Liabilities" localSheetId="4">#REF!</definedName>
    <definedName name="CY_Depreciation" localSheetId="4">#REF!</definedName>
    <definedName name="CY_Disc._Ops." localSheetId="4">#REF!</definedName>
    <definedName name="CY_Disc_mnth">#REF!</definedName>
    <definedName name="CY_Disc_pd">#REF!</definedName>
    <definedName name="CY_Discounts">#REF!</definedName>
    <definedName name="CY_Earnings_per_share" localSheetId="4">#REF!</definedName>
    <definedName name="CY_Extraord." localSheetId="4">#REF!</definedName>
    <definedName name="CY_Gross_Profit" localSheetId="4">#REF!</definedName>
    <definedName name="CY_INC_AFT_TAX" localSheetId="4">#REF!</definedName>
    <definedName name="CY_INC_BEF_EXTRAORD" localSheetId="4">#REF!</definedName>
    <definedName name="CY_Inc_Bef_Tax" localSheetId="4">#REF!</definedName>
    <definedName name="CY_Intangible_Assets" localSheetId="4">#REF!</definedName>
    <definedName name="CY_Intangible_Assets">#REF!</definedName>
    <definedName name="CY_Interest_Expense" localSheetId="4">#REF!</definedName>
    <definedName name="CY_Inventory" localSheetId="4">#REF!</definedName>
    <definedName name="CY_LIABIL_EQUITY" localSheetId="4">#REF!</definedName>
    <definedName name="CY_LIABIL_EQUITY">#REF!</definedName>
    <definedName name="CY_Long_term_Debt__excl_Dfd_Taxes" localSheetId="4">#REF!</definedName>
    <definedName name="CY_LT_Debt" localSheetId="4">#REF!</definedName>
    <definedName name="CY_Market_Value_of_Equity" localSheetId="4">#REF!</definedName>
    <definedName name="CY_Marketable_Sec" localSheetId="4">#REF!</definedName>
    <definedName name="CY_Marketable_Sec">#REF!</definedName>
    <definedName name="CY_NET_INCOME" localSheetId="4">#REF!</definedName>
    <definedName name="CY_NET_PROFIT">#REF!</definedName>
    <definedName name="CY_Net_Revenue" localSheetId="4">#REF!</definedName>
    <definedName name="CY_Operating_Income" localSheetId="4">#REF!</definedName>
    <definedName name="CY_Operating_Income">#REF!</definedName>
    <definedName name="CY_Other" localSheetId="4">#REF!</definedName>
    <definedName name="CY_Other">#REF!</definedName>
    <definedName name="CY_Other_Curr_Assets" localSheetId="4">#REF!</definedName>
    <definedName name="CY_Other_Curr_Assets">#REF!</definedName>
    <definedName name="CY_Other_LT_Assets" localSheetId="4">#REF!</definedName>
    <definedName name="CY_Other_LT_Assets">#REF!</definedName>
    <definedName name="CY_Other_LT_Liabilities" localSheetId="4">#REF!</definedName>
    <definedName name="CY_Other_LT_Liabilities">#REF!</definedName>
    <definedName name="CY_Preferred_Stock" localSheetId="4">#REF!</definedName>
    <definedName name="CY_Preferred_Stock">#REF!</definedName>
    <definedName name="CY_QUICK_ASSETS" localSheetId="4">#REF!</definedName>
    <definedName name="CY_Ret_mnth">#REF!</definedName>
    <definedName name="CY_Ret_pd">#REF!</definedName>
    <definedName name="CY_Retained_Earnings" localSheetId="4">#REF!</definedName>
    <definedName name="CY_Retained_Earnings">#REF!</definedName>
    <definedName name="CY_Returns">#REF!</definedName>
    <definedName name="CY_Selling" localSheetId="4">#REF!</definedName>
    <definedName name="CY_Selling">#REF!</definedName>
    <definedName name="CY_Tangible_Assets" localSheetId="4">#REF!</definedName>
    <definedName name="CY_Tangible_Assets">#REF!</definedName>
    <definedName name="CY_Tangible_Net_Worth" localSheetId="4">#REF!</definedName>
    <definedName name="CY_Taxes" localSheetId="4">#REF!</definedName>
    <definedName name="CY_TOTAL_ASSETS" localSheetId="4">#REF!</definedName>
    <definedName name="CY_TOTAL_CURR_ASSETS" localSheetId="4">#REF!</definedName>
    <definedName name="CY_TOTAL_DEBT" localSheetId="4">#REF!</definedName>
    <definedName name="CY_TOTAL_EQUITY" localSheetId="4">#REF!</definedName>
    <definedName name="CY_Trade_Payables" localSheetId="4">#REF!</definedName>
    <definedName name="CY_Weighted_Average" localSheetId="4">#REF!</definedName>
    <definedName name="CY_Working_Capital" localSheetId="4">#REF!</definedName>
    <definedName name="CY_Year_Income_Statement" localSheetId="4">#REF!</definedName>
    <definedName name="da" localSheetId="6" hidden="1">{#N/A,#N/A,FALSE,"Aging Summary";#N/A,#N/A,FALSE,"Ratio Analysis";#N/A,#N/A,FALSE,"Test 120 Day Accts";#N/A,#N/A,FALSE,"Tickmarks"}</definedName>
    <definedName name="da" localSheetId="2" hidden="1">{#N/A,#N/A,FALSE,"Aging Summary";#N/A,#N/A,FALSE,"Ratio Analysis";#N/A,#N/A,FALSE,"Test 120 Day Accts";#N/A,#N/A,FALSE,"Tickmarks"}</definedName>
    <definedName name="da" localSheetId="3" hidden="1">{#N/A,#N/A,FALSE,"Aging Summary";#N/A,#N/A,FALSE,"Ratio Analysis";#N/A,#N/A,FALSE,"Test 120 Day Accts";#N/A,#N/A,FALSE,"Tickmarks"}</definedName>
    <definedName name="da" localSheetId="5" hidden="1">{#N/A,#N/A,FALSE,"Aging Summary";#N/A,#N/A,FALSE,"Ratio Analysis";#N/A,#N/A,FALSE,"Test 120 Day Accts";#N/A,#N/A,FALSE,"Tickmarks"}</definedName>
    <definedName name="da" localSheetId="7" hidden="1">{#N/A,#N/A,FALSE,"Aging Summary";#N/A,#N/A,FALSE,"Ratio Analysis";#N/A,#N/A,FALSE,"Test 120 Day Accts";#N/A,#N/A,FALSE,"Tickmarks"}</definedName>
    <definedName name="da" localSheetId="8" hidden="1">{#N/A,#N/A,FALSE,"Aging Summary";#N/A,#N/A,FALSE,"Ratio Analysis";#N/A,#N/A,FALSE,"Test 120 Day Accts";#N/A,#N/A,FALSE,"Tickmarks"}</definedName>
    <definedName name="da" localSheetId="9" hidden="1">{#N/A,#N/A,FALSE,"Aging Summary";#N/A,#N/A,FALSE,"Ratio Analysis";#N/A,#N/A,FALSE,"Test 120 Day Accts";#N/A,#N/A,FALSE,"Tickmarks"}</definedName>
    <definedName name="da" localSheetId="10" hidden="1">{#N/A,#N/A,FALSE,"Aging Summary";#N/A,#N/A,FALSE,"Ratio Analysis";#N/A,#N/A,FALSE,"Test 120 Day Accts";#N/A,#N/A,FALSE,"Tickmarks"}</definedName>
    <definedName name="da" localSheetId="4" hidden="1">{#N/A,#N/A,FALSE,"Aging Summary";#N/A,#N/A,FALSE,"Ratio Analysis";#N/A,#N/A,FALSE,"Test 120 Day Accts";#N/A,#N/A,FALSE,"Tickmarks"}</definedName>
    <definedName name="da" hidden="1">{#N/A,#N/A,FALSE,"Aging Summary";#N/A,#N/A,FALSE,"Ratio Analysis";#N/A,#N/A,FALSE,"Test 120 Day Accts";#N/A,#N/A,FALSE,"Tickmarks"}</definedName>
    <definedName name="DAFDFAD" localSheetId="6" hidden="1">{#N/A,#N/A,FALSE,"VOL"}</definedName>
    <definedName name="DAFDFAD" localSheetId="2" hidden="1">{#N/A,#N/A,FALSE,"VOL"}</definedName>
    <definedName name="DAFDFAD" localSheetId="3" hidden="1">{#N/A,#N/A,FALSE,"VOL"}</definedName>
    <definedName name="DAFDFAD" localSheetId="5" hidden="1">{#N/A,#N/A,FALSE,"VOL"}</definedName>
    <definedName name="DAFDFAD" localSheetId="7" hidden="1">{#N/A,#N/A,FALSE,"VOL"}</definedName>
    <definedName name="DAFDFAD" localSheetId="8" hidden="1">{#N/A,#N/A,FALSE,"VOL"}</definedName>
    <definedName name="DAFDFAD" localSheetId="9" hidden="1">{#N/A,#N/A,FALSE,"VOL"}</definedName>
    <definedName name="DAFDFAD" localSheetId="10" hidden="1">{#N/A,#N/A,FALSE,"VOL"}</definedName>
    <definedName name="DAFDFAD" localSheetId="4" hidden="1">{#N/A,#N/A,FALSE,"VOL"}</definedName>
    <definedName name="DAFDFAD" hidden="1">{#N/A,#N/A,FALSE,"VOL"}</definedName>
    <definedName name="DASA" localSheetId="4">#REF!</definedName>
    <definedName name="DASA">#REF!</definedName>
    <definedName name="data" localSheetId="4">#REF!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 localSheetId="4">#REF!</definedName>
    <definedName name="datos">#REF!</definedName>
    <definedName name="Definición">#REF!</definedName>
    <definedName name="desc" localSheetId="4">#REF!</definedName>
    <definedName name="desc">#REF!</definedName>
    <definedName name="detaacu" localSheetId="4">#REF!</definedName>
    <definedName name="detaacu">#REF!</definedName>
    <definedName name="detames" localSheetId="4">#REF!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 localSheetId="4">#REF!</definedName>
    <definedName name="Dist">#REF!</definedName>
    <definedName name="distribuidores" localSheetId="4">#REF!</definedName>
    <definedName name="distribuidores">#REF!</definedName>
    <definedName name="Dollar_Threshold" localSheetId="4">#REF!</definedName>
    <definedName name="Dollar_Threshold">#REF!</definedName>
    <definedName name="dtt" hidden="1">#REF!</definedName>
    <definedName name="Edesa" localSheetId="4">#REF!</definedName>
    <definedName name="Edesa">#REF!</definedName>
    <definedName name="Enriputo" localSheetId="4">#REF!</definedName>
    <definedName name="Enriputo">#REF!</definedName>
    <definedName name="eoafh">#REF!</definedName>
    <definedName name="eoafn">#REF!</definedName>
    <definedName name="eoafs">#REF!</definedName>
    <definedName name="est" localSheetId="4">#REF!</definedName>
    <definedName name="est">#REF!</definedName>
    <definedName name="ESTBF" localSheetId="4">#REF!</definedName>
    <definedName name="ESTBF">#REF!</definedName>
    <definedName name="ESTIMADO" localSheetId="4">#REF!</definedName>
    <definedName name="ESTIMADO">#REF!</definedName>
    <definedName name="EV__LASTREFTIME__" hidden="1">38972.3597337963</definedName>
    <definedName name="EX" localSheetId="4">#REF!</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A">#REF!</definedName>
    <definedName name="gald">#REF!</definedName>
    <definedName name="GAPCS">#REF!</definedName>
    <definedName name="GASTOS" localSheetId="4">#REF!</definedName>
    <definedName name="GASTOS">#REF!</definedName>
    <definedName name="grandes3">#REF!</definedName>
    <definedName name="histor" localSheetId="4">#REF!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 localSheetId="4">#REF!</definedName>
    <definedName name="Interval">#REF!</definedName>
    <definedName name="jhhj" hidden="1">#REF!</definedName>
    <definedName name="jjee">#REF!</definedName>
    <definedName name="jkkj" hidden="1">#REF!</definedName>
    <definedName name="junio">#REF!</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6" hidden="1">{#N/A,#N/A,FALSE,"VOL"}</definedName>
    <definedName name="liq" localSheetId="2" hidden="1">{#N/A,#N/A,FALSE,"VOL"}</definedName>
    <definedName name="liq" localSheetId="3" hidden="1">{#N/A,#N/A,FALSE,"VOL"}</definedName>
    <definedName name="liq" localSheetId="5" hidden="1">{#N/A,#N/A,FALSE,"VOL"}</definedName>
    <definedName name="liq" localSheetId="7" hidden="1">{#N/A,#N/A,FALSE,"VOL"}</definedName>
    <definedName name="liq" localSheetId="8" hidden="1">{#N/A,#N/A,FALSE,"VOL"}</definedName>
    <definedName name="liq" localSheetId="9" hidden="1">{#N/A,#N/A,FALSE,"VOL"}</definedName>
    <definedName name="liq" localSheetId="10" hidden="1">{#N/A,#N/A,FALSE,"VOL"}</definedName>
    <definedName name="liq" localSheetId="4" hidden="1">{#N/A,#N/A,FALSE,"VOL"}</definedName>
    <definedName name="liq" hidden="1">{#N/A,#N/A,FALSE,"VOL"}</definedName>
    <definedName name="listasuper" localSheetId="4">#REF!</definedName>
    <definedName name="listasuper">#REF!</definedName>
    <definedName name="Maintenance">#REF!</definedName>
    <definedName name="maintenanceld">#REF!</definedName>
    <definedName name="MaintenancePCS">#REF!</definedName>
    <definedName name="marca" localSheetId="4">#REF!</definedName>
    <definedName name="marca">#REF!</definedName>
    <definedName name="Marcas" localSheetId="4">#REF!</definedName>
    <definedName name="Marcas">#REF!</definedName>
    <definedName name="Minimis">#REF!</definedName>
    <definedName name="MKT">#REF!</definedName>
    <definedName name="mktld">#REF!</definedName>
    <definedName name="MKTPCS">#REF!</definedName>
    <definedName name="MP" localSheetId="4">#REF!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6" hidden="1">{#N/A,#N/A,FALSE,"Aging Summary";#N/A,#N/A,FALSE,"Ratio Analysis";#N/A,#N/A,FALSE,"Test 120 Day Accts";#N/A,#N/A,FALSE,"Tickmarks"}</definedName>
    <definedName name="new" localSheetId="3" hidden="1">{#N/A,#N/A,FALSE,"Aging Summary";#N/A,#N/A,FALSE,"Ratio Analysis";#N/A,#N/A,FALSE,"Test 120 Day Accts";#N/A,#N/A,FALSE,"Tickmarks"}</definedName>
    <definedName name="new" localSheetId="5" hidden="1">{#N/A,#N/A,FALSE,"Aging Summary";#N/A,#N/A,FALSE,"Ratio Analysis";#N/A,#N/A,FALSE,"Test 120 Day Accts";#N/A,#N/A,FALSE,"Tickmarks"}</definedName>
    <definedName name="new" localSheetId="7" hidden="1">{#N/A,#N/A,FALSE,"Aging Summary";#N/A,#N/A,FALSE,"Ratio Analysis";#N/A,#N/A,FALSE,"Test 120 Day Accts";#N/A,#N/A,FALSE,"Tickmarks"}</definedName>
    <definedName name="new" localSheetId="8" hidden="1">{#N/A,#N/A,FALSE,"Aging Summary";#N/A,#N/A,FALSE,"Ratio Analysis";#N/A,#N/A,FALSE,"Test 120 Day Accts";#N/A,#N/A,FALSE,"Tickmarks"}</definedName>
    <definedName name="new" localSheetId="9" hidden="1">{#N/A,#N/A,FALSE,"Aging Summary";#N/A,#N/A,FALSE,"Ratio Analysis";#N/A,#N/A,FALSE,"Test 120 Day Accts";#N/A,#N/A,FALSE,"Tickmarks"}</definedName>
    <definedName name="new" localSheetId="10" hidden="1">{#N/A,#N/A,FALSE,"Aging Summary";#N/A,#N/A,FALSE,"Ratio Analysis";#N/A,#N/A,FALSE,"Test 120 Day Accts";#N/A,#N/A,FALSE,"Tickmarks"}</definedName>
    <definedName name="new" localSheetId="4"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5" hidden="1">#REF!</definedName>
    <definedName name="ngughuiyhuhhhhhhhhhhhhhhhhhh" localSheetId="7" hidden="1">#REF!</definedName>
    <definedName name="ngughuiyhuhhhhhhhhhhhhhhhhhh" localSheetId="8" hidden="1">#REF!</definedName>
    <definedName name="ngughuiyhuhhhhhhhhhhhhhhhhhh" localSheetId="9" hidden="1">#REF!</definedName>
    <definedName name="ngughuiyhuhhhhhhhhhhhhhhhhhh" localSheetId="10" hidden="1">#REF!</definedName>
    <definedName name="ngughuiyhuhhhhhhhhhhhhhhhhhh" hidden="1">#REF!</definedName>
    <definedName name="njkhoikh" localSheetId="5" hidden="1">#REF!</definedName>
    <definedName name="njkhoikh" localSheetId="7" hidden="1">#REF!</definedName>
    <definedName name="njkhoikh" localSheetId="8" hidden="1">#REF!</definedName>
    <definedName name="njkhoikh" localSheetId="9" hidden="1">#REF!</definedName>
    <definedName name="njkhoikh" localSheetId="10" hidden="1">#REF!</definedName>
    <definedName name="njkhoikh" hidden="1">#REF!</definedName>
    <definedName name="nmm" localSheetId="6" hidden="1">{#N/A,#N/A,FALSE,"VOL"}</definedName>
    <definedName name="nmm" localSheetId="2" hidden="1">{#N/A,#N/A,FALSE,"VOL"}</definedName>
    <definedName name="nmm" localSheetId="3" hidden="1">{#N/A,#N/A,FALSE,"VOL"}</definedName>
    <definedName name="nmm" localSheetId="5" hidden="1">{#N/A,#N/A,FALSE,"VOL"}</definedName>
    <definedName name="nmm" localSheetId="7" hidden="1">{#N/A,#N/A,FALSE,"VOL"}</definedName>
    <definedName name="nmm" localSheetId="8" hidden="1">{#N/A,#N/A,FALSE,"VOL"}</definedName>
    <definedName name="nmm" localSheetId="9" hidden="1">{#N/A,#N/A,FALSE,"VOL"}</definedName>
    <definedName name="nmm" localSheetId="10" hidden="1">{#N/A,#N/A,FALSE,"VOL"}</definedName>
    <definedName name="nmm" localSheetId="4" hidden="1">{#N/A,#N/A,FALSE,"VOL"}</definedName>
    <definedName name="nmm" hidden="1">{#N/A,#N/A,FALSE,"VOL"}</definedName>
    <definedName name="NO" localSheetId="6" hidden="1">{#N/A,#N/A,FALSE,"VOL"}</definedName>
    <definedName name="NO" localSheetId="2" hidden="1">{#N/A,#N/A,FALSE,"VOL"}</definedName>
    <definedName name="NO" localSheetId="3" hidden="1">{#N/A,#N/A,FALSE,"VOL"}</definedName>
    <definedName name="NO" localSheetId="5" hidden="1">{#N/A,#N/A,FALSE,"VOL"}</definedName>
    <definedName name="NO" localSheetId="7" hidden="1">{#N/A,#N/A,FALSE,"VOL"}</definedName>
    <definedName name="NO" localSheetId="8" hidden="1">{#N/A,#N/A,FALSE,"VOL"}</definedName>
    <definedName name="NO" localSheetId="9" hidden="1">{#N/A,#N/A,FALSE,"VOL"}</definedName>
    <definedName name="NO" localSheetId="10" hidden="1">{#N/A,#N/A,FALSE,"VOL"}</definedName>
    <definedName name="NO" localSheetId="4" hidden="1">{#N/A,#N/A,FALSE,"VOL"}</definedName>
    <definedName name="NO" hidden="1">{#N/A,#N/A,FALSE,"VOL"}</definedName>
    <definedName name="NonTop_Stratum_Value" localSheetId="4">#REF!</definedName>
    <definedName name="NonTop_Stratum_Value">#REF!</definedName>
    <definedName name="Number_of_Selections">#REF!</definedName>
    <definedName name="Numof_Selections2">#REF!</definedName>
    <definedName name="ñfdsl" localSheetId="5">#REF!</definedName>
    <definedName name="ñfdsl" localSheetId="7">#REF!</definedName>
    <definedName name="ñfdsl" localSheetId="8">#REF!</definedName>
    <definedName name="ñfdsl" localSheetId="9">#REF!</definedName>
    <definedName name="ñfdsl" localSheetId="10">#REF!</definedName>
    <definedName name="ñfdsl">#REF!</definedName>
    <definedName name="ññ" localSheetId="5">#REF!</definedName>
    <definedName name="ññ" localSheetId="7">#REF!</definedName>
    <definedName name="ññ" localSheetId="8">#REF!</definedName>
    <definedName name="ññ" localSheetId="9">#REF!</definedName>
    <definedName name="ññ" localSheetId="10">#REF!</definedName>
    <definedName name="ññ">#REF!</definedName>
    <definedName name="OLE_LINK1" localSheetId="7">'Nota 3.6 a Nota 4.1'!#REF!</definedName>
    <definedName name="OLE_LINK1" localSheetId="8">'Nota 4.2 a Nota 4.5'!#REF!</definedName>
    <definedName name="OLE_LINK1" localSheetId="9">'Nota 5 a Nota 8'!#REF!</definedName>
    <definedName name="OLE_LINK1" localSheetId="10">'Nota 9'!#REF!</definedName>
    <definedName name="OPPROD" localSheetId="5">#REF!</definedName>
    <definedName name="OPPROD" localSheetId="7">#REF!</definedName>
    <definedName name="OPPROD" localSheetId="8">#REF!</definedName>
    <definedName name="OPPROD" localSheetId="9">#REF!</definedName>
    <definedName name="OPPROD" localSheetId="10">#REF!</definedName>
    <definedName name="OPPROD" localSheetId="4">#REF!</definedName>
    <definedName name="OPPROD">#REF!</definedName>
    <definedName name="opt" localSheetId="5">#REF!</definedName>
    <definedName name="opt" localSheetId="7">#REF!</definedName>
    <definedName name="opt" localSheetId="8">#REF!</definedName>
    <definedName name="opt" localSheetId="9">#REF!</definedName>
    <definedName name="opt" localSheetId="10">#REF!</definedName>
    <definedName name="opt">#REF!</definedName>
    <definedName name="optr">#REF!</definedName>
    <definedName name="Others">#REF!</definedName>
    <definedName name="othersld">#REF!</definedName>
    <definedName name="OthersPCS">#REF!</definedName>
    <definedName name="PARAGUAY" localSheetId="4">#REF!</definedName>
    <definedName name="PARAGUAY">#REF!</definedName>
    <definedName name="participa" localSheetId="4">#REF!</definedName>
    <definedName name="participa">#REF!</definedName>
    <definedName name="Partidas_seleccionadas_test_de_">#REF!</definedName>
    <definedName name="Partidas_Selecionadas">#REF!</definedName>
    <definedName name="Percent_Threshold" localSheetId="4">#REF!</definedName>
    <definedName name="Percent_Threshold">#REF!</definedName>
    <definedName name="PL_Dollar_Threshold" localSheetId="4">#REF!</definedName>
    <definedName name="PL_Dollar_Threshold">#REF!</definedName>
    <definedName name="PL_Percent_Threshold" localSheetId="4">#REF!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 localSheetId="4">#REF!</definedName>
    <definedName name="POLYAR">#REF!</definedName>
    <definedName name="potir">#REF!</definedName>
    <definedName name="ppc" localSheetId="4">#REF!</definedName>
    <definedName name="ppc">#REF!</definedName>
    <definedName name="pr" localSheetId="4">#REF!</definedName>
    <definedName name="pr">#REF!</definedName>
    <definedName name="previs">#REF!</definedName>
    <definedName name="PS_Test_de_Gastos" localSheetId="5">#REF!</definedName>
    <definedName name="PS_Test_de_Gastos" localSheetId="7">#REF!</definedName>
    <definedName name="PS_Test_de_Gastos" localSheetId="8">#REF!</definedName>
    <definedName name="PS_Test_de_Gastos" localSheetId="9">#REF!</definedName>
    <definedName name="PS_Test_de_Gastos" localSheetId="10">#REF!</definedName>
    <definedName name="PS_Test_de_Gastos">#REF!</definedName>
    <definedName name="PY_Accounts_Receivable" localSheetId="4">#REF!</definedName>
    <definedName name="PY_Administration" localSheetId="4">#REF!</definedName>
    <definedName name="PY_Administration">#REF!</definedName>
    <definedName name="PY_Cash" localSheetId="4">#REF!</definedName>
    <definedName name="PY_Cash_Div_Dec" localSheetId="4">#REF!</definedName>
    <definedName name="PY_CASH_DIVIDENDS_DECLARED__per_common_share" localSheetId="4">#REF!</definedName>
    <definedName name="PY_Common_Equity" localSheetId="4">#REF!</definedName>
    <definedName name="PY_Cost_of_Sales" localSheetId="4">#REF!</definedName>
    <definedName name="PY_Current_Liabilities" localSheetId="4">#REF!</definedName>
    <definedName name="PY_Depreciation" localSheetId="4">#REF!</definedName>
    <definedName name="PY_Disc._Ops." localSheetId="4">#REF!</definedName>
    <definedName name="PY_Disc_allow">#REF!</definedName>
    <definedName name="PY_Disc_mnth">#REF!</definedName>
    <definedName name="PY_Disc_pd">#REF!</definedName>
    <definedName name="PY_Discounts">#REF!</definedName>
    <definedName name="PY_Earnings_per_share" localSheetId="4">#REF!</definedName>
    <definedName name="PY_Extraord." localSheetId="4">#REF!</definedName>
    <definedName name="PY_Gross_Profit" localSheetId="4">#REF!</definedName>
    <definedName name="PY_INC_AFT_TAX" localSheetId="4">#REF!</definedName>
    <definedName name="PY_INC_BEF_EXTRAORD" localSheetId="4">#REF!</definedName>
    <definedName name="PY_Inc_Bef_Tax" localSheetId="4">#REF!</definedName>
    <definedName name="PY_Intangible_Assets" localSheetId="4">#REF!</definedName>
    <definedName name="PY_Intangible_Assets">#REF!</definedName>
    <definedName name="PY_Interest_Expense" localSheetId="4">#REF!</definedName>
    <definedName name="PY_Inventory" localSheetId="4">#REF!</definedName>
    <definedName name="PY_LIABIL_EQUITY" localSheetId="4">#REF!</definedName>
    <definedName name="PY_LIABIL_EQUITY">#REF!</definedName>
    <definedName name="PY_Long_term_Debt__excl_Dfd_Taxes" localSheetId="4">#REF!</definedName>
    <definedName name="PY_LT_Debt" localSheetId="4">#REF!</definedName>
    <definedName name="PY_Market_Value_of_Equity" localSheetId="4">#REF!</definedName>
    <definedName name="PY_Marketable_Sec" localSheetId="4">#REF!</definedName>
    <definedName name="PY_Marketable_Sec">#REF!</definedName>
    <definedName name="PY_NET_INCOME" localSheetId="4">#REF!</definedName>
    <definedName name="PY_NET_PROFIT">#REF!</definedName>
    <definedName name="PY_Net_Revenue" localSheetId="4">#REF!</definedName>
    <definedName name="PY_Operating_Inc" localSheetId="4">#REF!</definedName>
    <definedName name="PY_Operating_Inc">#REF!</definedName>
    <definedName name="PY_Operating_Income" localSheetId="4">#REF!</definedName>
    <definedName name="PY_Operating_Income">#REF!</definedName>
    <definedName name="PY_Other_Curr_Assets" localSheetId="4">#REF!</definedName>
    <definedName name="PY_Other_Curr_Assets">#REF!</definedName>
    <definedName name="PY_Other_Exp" localSheetId="4">#REF!</definedName>
    <definedName name="PY_Other_Exp">#REF!</definedName>
    <definedName name="PY_Other_LT_Assets" localSheetId="4">#REF!</definedName>
    <definedName name="PY_Other_LT_Assets">#REF!</definedName>
    <definedName name="PY_Other_LT_Liabilities" localSheetId="4">#REF!</definedName>
    <definedName name="PY_Other_LT_Liabilities">#REF!</definedName>
    <definedName name="PY_Preferred_Stock" localSheetId="4">#REF!</definedName>
    <definedName name="PY_Preferred_Stock">#REF!</definedName>
    <definedName name="PY_QUICK_ASSETS" localSheetId="4">#REF!</definedName>
    <definedName name="PY_Ret_allow">#REF!</definedName>
    <definedName name="PY_Ret_mnth">#REF!</definedName>
    <definedName name="PY_Ret_pd">#REF!</definedName>
    <definedName name="PY_Retained_Earnings" localSheetId="4">#REF!</definedName>
    <definedName name="PY_Retained_Earnings">#REF!</definedName>
    <definedName name="PY_Returns">#REF!</definedName>
    <definedName name="PY_Selling" localSheetId="4">#REF!</definedName>
    <definedName name="PY_Selling">#REF!</definedName>
    <definedName name="PY_Tangible_Assets" localSheetId="4">#REF!</definedName>
    <definedName name="PY_Tangible_Assets">#REF!</definedName>
    <definedName name="PY_Tangible_Net_Worth" localSheetId="4">#REF!</definedName>
    <definedName name="PY_Taxes" localSheetId="4">#REF!</definedName>
    <definedName name="PY_TOTAL_ASSETS" localSheetId="4">#REF!</definedName>
    <definedName name="PY_TOTAL_CURR_ASSETS" localSheetId="4">#REF!</definedName>
    <definedName name="PY_TOTAL_DEBT" localSheetId="4">#REF!</definedName>
    <definedName name="PY_TOTAL_EQUITY" localSheetId="4">#REF!</definedName>
    <definedName name="PY_Trade_Payables" localSheetId="4">#REF!</definedName>
    <definedName name="PY_Weighted_Average" localSheetId="4">#REF!</definedName>
    <definedName name="PY_Working_Capital" localSheetId="4">#REF!</definedName>
    <definedName name="PY_Year_Income_Statement" localSheetId="4">#REF!</definedName>
    <definedName name="PY2_Accounts_Receivable" localSheetId="4">#REF!</definedName>
    <definedName name="PY2_Administration" localSheetId="4">#REF!</definedName>
    <definedName name="PY2_Cash" localSheetId="4">#REF!</definedName>
    <definedName name="PY2_Cash_Div_Dec" localSheetId="4">#REF!</definedName>
    <definedName name="PY2_CASH_DIVIDENDS_DECLARED__per_common_share" localSheetId="4">#REF!</definedName>
    <definedName name="PY2_Common_Equity" localSheetId="4">#REF!</definedName>
    <definedName name="PY2_Cost_of_Sales" localSheetId="4">#REF!</definedName>
    <definedName name="PY2_Current_Liabilities" localSheetId="4">#REF!</definedName>
    <definedName name="PY2_Depreciation" localSheetId="4">#REF!</definedName>
    <definedName name="PY2_Disc._Ops." localSheetId="4">#REF!</definedName>
    <definedName name="PY2_Earnings_per_share" localSheetId="4">#REF!</definedName>
    <definedName name="PY2_Extraord." localSheetId="4">#REF!</definedName>
    <definedName name="PY2_Gross_Profit" localSheetId="4">#REF!</definedName>
    <definedName name="PY2_INC_AFT_TAX" localSheetId="4">#REF!</definedName>
    <definedName name="PY2_INC_BEF_EXTRAORD" localSheetId="4">#REF!</definedName>
    <definedName name="PY2_Inc_Bef_Tax" localSheetId="4">#REF!</definedName>
    <definedName name="PY2_Intangible_Assets" localSheetId="4">#REF!</definedName>
    <definedName name="PY2_Interest_Expense" localSheetId="4">#REF!</definedName>
    <definedName name="PY2_Inventory" localSheetId="4">#REF!</definedName>
    <definedName name="PY2_LIABIL_EQUITY" localSheetId="4">#REF!</definedName>
    <definedName name="PY2_Long_term_Debt__excl_Dfd_Taxes" localSheetId="4">#REF!</definedName>
    <definedName name="PY2_LT_Debt" localSheetId="4">#REF!</definedName>
    <definedName name="PY2_Market_Value_of_Equity" localSheetId="4">#REF!</definedName>
    <definedName name="PY2_Marketable_Sec" localSheetId="4">#REF!</definedName>
    <definedName name="PY2_NET_INCOME" localSheetId="4">#REF!</definedName>
    <definedName name="PY2_Net_Revenue" localSheetId="4">#REF!</definedName>
    <definedName name="PY2_Operating_Inc" localSheetId="4">#REF!</definedName>
    <definedName name="PY2_Operating_Income" localSheetId="4">#REF!</definedName>
    <definedName name="PY2_Other_Curr_Assets" localSheetId="4">#REF!</definedName>
    <definedName name="PY2_Other_Exp." localSheetId="4">#REF!</definedName>
    <definedName name="PY2_Other_LT_Assets" localSheetId="4">#REF!</definedName>
    <definedName name="PY2_Other_LT_Liabilities" localSheetId="4">#REF!</definedName>
    <definedName name="PY2_Preferred_Stock" localSheetId="4">#REF!</definedName>
    <definedName name="PY2_QUICK_ASSETS" localSheetId="4">#REF!</definedName>
    <definedName name="PY2_Retained_Earnings" localSheetId="4">#REF!</definedName>
    <definedName name="PY2_Selling" localSheetId="4">#REF!</definedName>
    <definedName name="PY2_Tangible_Assets" localSheetId="4">#REF!</definedName>
    <definedName name="PY2_Tangible_Net_Worth" localSheetId="4">#REF!</definedName>
    <definedName name="PY2_Taxes" localSheetId="4">#REF!</definedName>
    <definedName name="PY2_TOTAL_ASSETS" localSheetId="4">#REF!</definedName>
    <definedName name="PY2_TOTAL_CURR_ASSETS" localSheetId="4">#REF!</definedName>
    <definedName name="PY2_TOTAL_DEBT" localSheetId="4">#REF!</definedName>
    <definedName name="PY2_TOTAL_EQUITY" localSheetId="4">#REF!</definedName>
    <definedName name="PY2_Trade_Payables" localSheetId="4">#REF!</definedName>
    <definedName name="PY2_Weighted_Average" localSheetId="4">#REF!</definedName>
    <definedName name="PY2_Working_Capital" localSheetId="4">#REF!</definedName>
    <definedName name="PY2_Year_Income_Statement" localSheetId="4">#REF!</definedName>
    <definedName name="PY3_Accounts_Receivable" localSheetId="4">#REF!</definedName>
    <definedName name="PY3_Administration" localSheetId="4">#REF!</definedName>
    <definedName name="PY3_Cash" localSheetId="4">#REF!</definedName>
    <definedName name="PY3_Common_Equity" localSheetId="4">#REF!</definedName>
    <definedName name="PY3_Cost_of_Sales" localSheetId="4">#REF!</definedName>
    <definedName name="PY3_Current_Liabilities" localSheetId="4">#REF!</definedName>
    <definedName name="PY3_Depreciation" localSheetId="4">#REF!</definedName>
    <definedName name="PY3_Disc._Ops." localSheetId="4">#REF!</definedName>
    <definedName name="PY3_Extraord." localSheetId="4">#REF!</definedName>
    <definedName name="PY3_Gross_Profit" localSheetId="4">#REF!</definedName>
    <definedName name="PY3_INC_AFT_TAX" localSheetId="4">#REF!</definedName>
    <definedName name="PY3_INC_BEF_EXTRAORD" localSheetId="4">#REF!</definedName>
    <definedName name="PY3_Inc_Bef_Tax" localSheetId="4">#REF!</definedName>
    <definedName name="PY3_Intangible_Assets" localSheetId="4">#REF!</definedName>
    <definedName name="PY3_Intangible_Assets">#REF!</definedName>
    <definedName name="PY3_Interest_Expense" localSheetId="4">#REF!</definedName>
    <definedName name="PY3_Inventory" localSheetId="4">#REF!</definedName>
    <definedName name="PY3_LIABIL_EQUITY" localSheetId="4">#REF!</definedName>
    <definedName name="PY3_Long_term_Debt__excl_Dfd_Taxes" localSheetId="4">#REF!</definedName>
    <definedName name="PY3_Marketable_Sec" localSheetId="4">#REF!</definedName>
    <definedName name="PY3_Marketable_Sec">#REF!</definedName>
    <definedName name="PY3_NET_INCOME" localSheetId="4">#REF!</definedName>
    <definedName name="PY3_Net_Revenue" localSheetId="4">#REF!</definedName>
    <definedName name="PY3_Operating_Inc" localSheetId="4">#REF!</definedName>
    <definedName name="PY3_Other_Curr_Assets" localSheetId="4">#REF!</definedName>
    <definedName name="PY3_Other_Curr_Assets">#REF!</definedName>
    <definedName name="PY3_Other_Exp." localSheetId="4">#REF!</definedName>
    <definedName name="PY3_Other_LT_Assets" localSheetId="4">#REF!</definedName>
    <definedName name="PY3_Other_LT_Assets">#REF!</definedName>
    <definedName name="PY3_Other_LT_Liabilities" localSheetId="4">#REF!</definedName>
    <definedName name="PY3_Other_LT_Liabilities">#REF!</definedName>
    <definedName name="PY3_Preferred_Stock" localSheetId="4">#REF!</definedName>
    <definedName name="PY3_Preferred_Stock">#REF!</definedName>
    <definedName name="PY3_QUICK_ASSETS" localSheetId="4">#REF!</definedName>
    <definedName name="PY3_Retained_Earnings" localSheetId="4">#REF!</definedName>
    <definedName name="PY3_Retained_Earnings">#REF!</definedName>
    <definedName name="PY3_Selling" localSheetId="4">#REF!</definedName>
    <definedName name="PY3_Tangible_Assets" localSheetId="4">#REF!</definedName>
    <definedName name="PY3_Tangible_Assets">#REF!</definedName>
    <definedName name="PY3_Taxes" localSheetId="4">#REF!</definedName>
    <definedName name="PY3_TOTAL_ASSETS" localSheetId="4">#REF!</definedName>
    <definedName name="PY3_TOTAL_CURR_ASSETS" localSheetId="4">#REF!</definedName>
    <definedName name="PY3_TOTAL_DEBT" localSheetId="4">#REF!</definedName>
    <definedName name="PY3_TOTAL_EQUITY" localSheetId="4">#REF!</definedName>
    <definedName name="PY3_Trade_Payables" localSheetId="4">#REF!</definedName>
    <definedName name="PY3_Year_Income_Statement" localSheetId="4">#REF!</definedName>
    <definedName name="PY4_Accounts_Receivable" localSheetId="4">#REF!</definedName>
    <definedName name="PY4_Administration" localSheetId="4">#REF!</definedName>
    <definedName name="PY4_Cash" localSheetId="4">#REF!</definedName>
    <definedName name="PY4_Common_Equity" localSheetId="4">#REF!</definedName>
    <definedName name="PY4_Cost_of_Sales" localSheetId="4">#REF!</definedName>
    <definedName name="PY4_Current_Liabilities" localSheetId="4">#REF!</definedName>
    <definedName name="PY4_Depreciation" localSheetId="4">#REF!</definedName>
    <definedName name="PY4_Disc._Ops." localSheetId="4">#REF!</definedName>
    <definedName name="PY4_Extraord." localSheetId="4">#REF!</definedName>
    <definedName name="PY4_Gross_Profit" localSheetId="4">#REF!</definedName>
    <definedName name="PY4_INC_AFT_TAX" localSheetId="4">#REF!</definedName>
    <definedName name="PY4_INC_BEF_EXTRAORD" localSheetId="4">#REF!</definedName>
    <definedName name="PY4_Inc_Bef_Tax" localSheetId="4">#REF!</definedName>
    <definedName name="PY4_Intangible_Assets" localSheetId="4">#REF!</definedName>
    <definedName name="PY4_Intangible_Assets">#REF!</definedName>
    <definedName name="PY4_Interest_Expense" localSheetId="4">#REF!</definedName>
    <definedName name="PY4_Inventory" localSheetId="4">#REF!</definedName>
    <definedName name="PY4_LIABIL_EQUITY" localSheetId="4">#REF!</definedName>
    <definedName name="PY4_Long_term_Debt__excl_Dfd_Taxes" localSheetId="4">#REF!</definedName>
    <definedName name="PY4_Marketable_Sec" localSheetId="4">#REF!</definedName>
    <definedName name="PY4_Marketable_Sec">#REF!</definedName>
    <definedName name="PY4_NET_INCOME" localSheetId="4">#REF!</definedName>
    <definedName name="PY4_Net_Revenue" localSheetId="4">#REF!</definedName>
    <definedName name="PY4_Operating_Inc" localSheetId="4">#REF!</definedName>
    <definedName name="PY4_Other_Cur_Assets" localSheetId="4">#REF!</definedName>
    <definedName name="PY4_Other_Cur_Assets">#REF!</definedName>
    <definedName name="PY4_Other_Exp." localSheetId="4">#REF!</definedName>
    <definedName name="PY4_Other_LT_Assets" localSheetId="4">#REF!</definedName>
    <definedName name="PY4_Other_LT_Assets">#REF!</definedName>
    <definedName name="PY4_Other_LT_Liabilities" localSheetId="4">#REF!</definedName>
    <definedName name="PY4_Other_LT_Liabilities">#REF!</definedName>
    <definedName name="PY4_Preferred_Stock" localSheetId="4">#REF!</definedName>
    <definedName name="PY4_Preferred_Stock">#REF!</definedName>
    <definedName name="PY4_QUICK_ASSETS" localSheetId="4">#REF!</definedName>
    <definedName name="PY4_Retained_Earnings" localSheetId="4">#REF!</definedName>
    <definedName name="PY4_Retained_Earnings">#REF!</definedName>
    <definedName name="PY4_Selling" localSheetId="4">#REF!</definedName>
    <definedName name="PY4_Tangible_Assets" localSheetId="4">#REF!</definedName>
    <definedName name="PY4_Tangible_Assets">#REF!</definedName>
    <definedName name="PY4_Taxes" localSheetId="4">#REF!</definedName>
    <definedName name="PY4_TOTAL_ASSETS" localSheetId="4">#REF!</definedName>
    <definedName name="PY4_TOTAL_CURR_ASSETS" localSheetId="4">#REF!</definedName>
    <definedName name="PY4_TOTAL_DEBT" localSheetId="4">#REF!</definedName>
    <definedName name="PY4_TOTAL_EQUITY" localSheetId="4">#REF!</definedName>
    <definedName name="PY4_Trade_Payables" localSheetId="4">#REF!</definedName>
    <definedName name="PY4_Year_Income_Statement" localSheetId="4">#REF!</definedName>
    <definedName name="PY5_Accounts_Receivable" localSheetId="4">#REF!</definedName>
    <definedName name="PY5_Accounts_Receivable">#REF!</definedName>
    <definedName name="PY5_Administration" localSheetId="4">#REF!</definedName>
    <definedName name="PY5_Cash" localSheetId="4">#REF!</definedName>
    <definedName name="PY5_Common_Equity" localSheetId="4">#REF!</definedName>
    <definedName name="PY5_Cost_of_Sales" localSheetId="4">#REF!</definedName>
    <definedName name="PY5_Current_Liabilities" localSheetId="4">#REF!</definedName>
    <definedName name="PY5_Depreciation" localSheetId="4">#REF!</definedName>
    <definedName name="PY5_Disc._Ops." localSheetId="4">#REF!</definedName>
    <definedName name="PY5_Extraord." localSheetId="4">#REF!</definedName>
    <definedName name="PY5_Gross_Profit" localSheetId="4">#REF!</definedName>
    <definedName name="PY5_INC_AFT_TAX" localSheetId="4">#REF!</definedName>
    <definedName name="PY5_INC_BEF_EXTRAORD" localSheetId="4">#REF!</definedName>
    <definedName name="PY5_Inc_Bef_Tax" localSheetId="4">#REF!</definedName>
    <definedName name="PY5_Intangible_Assets" localSheetId="4">#REF!</definedName>
    <definedName name="PY5_Intangible_Assets">#REF!</definedName>
    <definedName name="PY5_Interest_Expense" localSheetId="4">#REF!</definedName>
    <definedName name="PY5_Inventory" localSheetId="4">#REF!</definedName>
    <definedName name="PY5_Inventory">#REF!</definedName>
    <definedName name="PY5_LIABIL_EQUITY" localSheetId="4">#REF!</definedName>
    <definedName name="PY5_Long_term_Debt__excl_Dfd_Taxes" localSheetId="4">#REF!</definedName>
    <definedName name="PY5_Marketable_Sec" localSheetId="4">#REF!</definedName>
    <definedName name="PY5_Marketable_Sec">#REF!</definedName>
    <definedName name="PY5_NET_INCOME" localSheetId="4">#REF!</definedName>
    <definedName name="PY5_Net_Revenue" localSheetId="4">#REF!</definedName>
    <definedName name="PY5_Operating_Inc" localSheetId="4">#REF!</definedName>
    <definedName name="PY5_Other_Curr_Assets" localSheetId="4">#REF!</definedName>
    <definedName name="PY5_Other_Curr_Assets">#REF!</definedName>
    <definedName name="PY5_Other_Exp." localSheetId="4">#REF!</definedName>
    <definedName name="PY5_Other_LT_Assets" localSheetId="4">#REF!</definedName>
    <definedName name="PY5_Other_LT_Assets">#REF!</definedName>
    <definedName name="PY5_Other_LT_Liabilities" localSheetId="4">#REF!</definedName>
    <definedName name="PY5_Other_LT_Liabilities">#REF!</definedName>
    <definedName name="PY5_Preferred_Stock" localSheetId="4">#REF!</definedName>
    <definedName name="PY5_Preferred_Stock">#REF!</definedName>
    <definedName name="PY5_QUICK_ASSETS" localSheetId="4">#REF!</definedName>
    <definedName name="PY5_Retained_Earnings" localSheetId="4">#REF!</definedName>
    <definedName name="PY5_Retained_Earnings">#REF!</definedName>
    <definedName name="PY5_Selling" localSheetId="4">#REF!</definedName>
    <definedName name="PY5_Tangible_Assets" localSheetId="4">#REF!</definedName>
    <definedName name="PY5_Tangible_Assets">#REF!</definedName>
    <definedName name="PY5_Taxes" localSheetId="4">#REF!</definedName>
    <definedName name="PY5_TOTAL_ASSETS" localSheetId="4">#REF!</definedName>
    <definedName name="PY5_TOTAL_CURR_ASSETS" localSheetId="4">#REF!</definedName>
    <definedName name="PY5_TOTAL_DEBT" localSheetId="4">#REF!</definedName>
    <definedName name="PY5_TOTAL_EQUITY" localSheetId="4">#REF!</definedName>
    <definedName name="PY5_Trade_Payables" localSheetId="4">#REF!</definedName>
    <definedName name="PY5_Year_Income_Statement" localSheetId="4">#REF!</definedName>
    <definedName name="QGPL_CLTESLB">#REF!</definedName>
    <definedName name="quarter" localSheetId="4">#REF!</definedName>
    <definedName name="quarter">#REF!</definedName>
    <definedName name="R_Factor" localSheetId="4">#REF!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localSheetId="4" hidden="1">1</definedName>
    <definedName name="SAPBEXrevision" hidden="1">3</definedName>
    <definedName name="SAPBEXsysID" hidden="1">"PLW"</definedName>
    <definedName name="SAPBEXwbID" localSheetId="4" hidden="1">"0B3C5WPQ1PKHTD1CRY997L2MI"</definedName>
    <definedName name="SAPBEXwbID" hidden="1">"14RHU0IXG8KL7C7PJMON454VM"</definedName>
    <definedName name="sdfnlsd" hidden="1">#REF!</definedName>
    <definedName name="sectores">#REF!</definedName>
    <definedName name="sedal" localSheetId="4">#REF!</definedName>
    <definedName name="sedal">#REF!</definedName>
    <definedName name="Selection_Remainder" localSheetId="4">#REF!</definedName>
    <definedName name="Selection_Remainder">#REF!</definedName>
    <definedName name="sku" localSheetId="4">#REF!</definedName>
    <definedName name="sku">#REF!</definedName>
    <definedName name="skus" localSheetId="4">#REF!</definedName>
    <definedName name="skus">#REF!</definedName>
    <definedName name="Starting_Point" localSheetId="4">#REF!</definedName>
    <definedName name="Starting_Point">#REF!</definedName>
    <definedName name="STKDIARIO" localSheetId="4">#REF!</definedName>
    <definedName name="STKDIARIO">#REF!</definedName>
    <definedName name="STKDIARIOPX01" localSheetId="4">#REF!</definedName>
    <definedName name="STKDIARIOPX01">#REF!</definedName>
    <definedName name="STKDIARIOPX04" localSheetId="4">#REF!</definedName>
    <definedName name="STKDIARIOPX04">#REF!</definedName>
    <definedName name="Suma_de_ABR_U_3">#REF!</definedName>
    <definedName name="SUMMARY" localSheetId="4">#REF!</definedName>
    <definedName name="SUMMARY">#REF!</definedName>
    <definedName name="super" localSheetId="4">#REF!</definedName>
    <definedName name="super">#REF!</definedName>
    <definedName name="tablasun" localSheetId="4">#REF!</definedName>
    <definedName name="tablasun">#REF!</definedName>
    <definedName name="TbPy530159">#REF!</definedName>
    <definedName name="Tech">#REF!</definedName>
    <definedName name="techld">#REF!</definedName>
    <definedName name="TechPCS">#REF!</definedName>
    <definedName name="Test_de_Gastos_Mayores">#REF!</definedName>
    <definedName name="TEST0" localSheetId="4">#REF!</definedName>
    <definedName name="TEST0">#REF!</definedName>
    <definedName name="TEST1" localSheetId="4">#REF!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 localSheetId="4">#REF!</definedName>
    <definedName name="TESTKEYS">#REF!</definedName>
    <definedName name="TextRefCopy1">#REF!</definedName>
    <definedName name="TextRefCopy10" localSheetId="4">#REF!</definedName>
    <definedName name="TextRefCopy10">#REF!</definedName>
    <definedName name="TextRefCopy100" localSheetId="4">#REF!</definedName>
    <definedName name="TextRefCopy100">#REF!</definedName>
    <definedName name="TextRefCopy102" localSheetId="4">#REF!</definedName>
    <definedName name="TextRefCopy102">#REF!</definedName>
    <definedName name="TextRefCopy103" localSheetId="4">#REF!</definedName>
    <definedName name="TextRefCopy103">#REF!</definedName>
    <definedName name="TextRefCopy104" localSheetId="4">#REF!</definedName>
    <definedName name="TextRefCopy104">#REF!</definedName>
    <definedName name="TextRefCopy105" localSheetId="4">#REF!</definedName>
    <definedName name="TextRefCopy105">#REF!</definedName>
    <definedName name="TextRefCopy107" localSheetId="4">#REF!</definedName>
    <definedName name="TextRefCopy107">#REF!</definedName>
    <definedName name="TextRefCopy108" localSheetId="4">#REF!</definedName>
    <definedName name="TextRefCopy108">#REF!</definedName>
    <definedName name="TextRefCopy109" localSheetId="4">#REF!</definedName>
    <definedName name="TextRefCopy109">#REF!</definedName>
    <definedName name="TextRefCopy11" localSheetId="4">#REF!</definedName>
    <definedName name="TextRefCopy111">#REF!</definedName>
    <definedName name="TextRefCopy112" localSheetId="4">#REF!</definedName>
    <definedName name="TextRefCopy112">#REF!</definedName>
    <definedName name="TextRefCopy113" localSheetId="4">#REF!</definedName>
    <definedName name="TextRefCopy113">#REF!</definedName>
    <definedName name="TextRefCopy114">#REF!</definedName>
    <definedName name="TextRefCopy116" localSheetId="4">#REF!</definedName>
    <definedName name="TextRefCopy116">#REF!</definedName>
    <definedName name="TextRefCopy118" localSheetId="4">#REF!</definedName>
    <definedName name="TextRefCopy118">#REF!</definedName>
    <definedName name="TextRefCopy119" localSheetId="4">#REF!</definedName>
    <definedName name="TextRefCopy119">#REF!</definedName>
    <definedName name="TextRefCopy12" localSheetId="4">#REF!</definedName>
    <definedName name="TextRefCopy120" localSheetId="4">#REF!</definedName>
    <definedName name="TextRefCopy120">#REF!</definedName>
    <definedName name="TextRefCopy121" localSheetId="4">#REF!</definedName>
    <definedName name="TextRefCopy121">#REF!</definedName>
    <definedName name="TextRefCopy122">#REF!</definedName>
    <definedName name="TextRefCopy123">#REF!</definedName>
    <definedName name="TextRefCopy127" localSheetId="4">#REF!</definedName>
    <definedName name="TextRefCopy127">#REF!</definedName>
    <definedName name="TextRefCopy13" localSheetId="4">#REF!</definedName>
    <definedName name="TextRefCopy14" localSheetId="4">#REF!</definedName>
    <definedName name="TextRefCopy15" localSheetId="4">#REF!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 localSheetId="4">#REF!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 localSheetId="4">#REF!</definedName>
    <definedName name="TextRefCopy4">#REF!</definedName>
    <definedName name="TextRefCopy41">#REF!</definedName>
    <definedName name="TextRefCopy42" localSheetId="4">#REF!</definedName>
    <definedName name="TextRefCopy42">#REF!</definedName>
    <definedName name="TextRefCopy43" localSheetId="4">#REF!</definedName>
    <definedName name="TextRefCopy44" localSheetId="4">#REF!</definedName>
    <definedName name="TextRefCopy44">#REF!</definedName>
    <definedName name="TextRefCopy46">#REF!</definedName>
    <definedName name="TextRefCopy53" localSheetId="4">#REF!</definedName>
    <definedName name="TextRefCopy53">#REF!</definedName>
    <definedName name="TextRefCopy54" localSheetId="4">#REF!</definedName>
    <definedName name="TextRefCopy54">#REF!</definedName>
    <definedName name="TextRefCopy55" localSheetId="4">#REF!</definedName>
    <definedName name="TextRefCopy55">#REF!</definedName>
    <definedName name="TextRefCopy56" localSheetId="4">#REF!</definedName>
    <definedName name="TextRefCopy56">#REF!</definedName>
    <definedName name="TextRefCopy6">#REF!</definedName>
    <definedName name="TextRefCopy63" localSheetId="4">#REF!</definedName>
    <definedName name="TextRefCopy63">#REF!</definedName>
    <definedName name="TextRefCopy65" localSheetId="4">#REF!</definedName>
    <definedName name="TextRefCopy65">#REF!</definedName>
    <definedName name="TextRefCopy66" localSheetId="4">#REF!</definedName>
    <definedName name="TextRefCopy66">#REF!</definedName>
    <definedName name="TextRefCopy67" localSheetId="4">#REF!</definedName>
    <definedName name="TextRefCopy67">#REF!</definedName>
    <definedName name="TextRefCopy68" localSheetId="4">#REF!</definedName>
    <definedName name="TextRefCopy68">#REF!</definedName>
    <definedName name="TextRefCopy7" localSheetId="4">#REF!</definedName>
    <definedName name="TextRefCopy7">#REF!</definedName>
    <definedName name="TextRefCopy70" localSheetId="4">#REF!</definedName>
    <definedName name="TextRefCopy70">#REF!</definedName>
    <definedName name="TextRefCopy71" localSheetId="4">#REF!</definedName>
    <definedName name="TextRefCopy71">#REF!</definedName>
    <definedName name="TextRefCopy73" localSheetId="4">#REF!</definedName>
    <definedName name="TextRefCopy73">#REF!</definedName>
    <definedName name="TextRefCopy75" localSheetId="4">#REF!</definedName>
    <definedName name="TextRefCopy75">#REF!</definedName>
    <definedName name="TextRefCopy77" localSheetId="4">#REF!</definedName>
    <definedName name="TextRefCopy77">#REF!</definedName>
    <definedName name="TextRefCopy79" localSheetId="4">#REF!</definedName>
    <definedName name="TextRefCopy79">#REF!</definedName>
    <definedName name="TextRefCopy8" localSheetId="4">#REF!</definedName>
    <definedName name="TextRefCopy8">#REF!</definedName>
    <definedName name="TextRefCopy80" localSheetId="4">#REF!</definedName>
    <definedName name="TextRefCopy80">#REF!</definedName>
    <definedName name="TextRefCopy82" localSheetId="4">#REF!</definedName>
    <definedName name="TextRefCopy82">#REF!</definedName>
    <definedName name="TextRefCopy85" localSheetId="4">#REF!</definedName>
    <definedName name="TextRefCopy86" localSheetId="4">#REF!</definedName>
    <definedName name="TextRefCopy88" localSheetId="4">#REF!</definedName>
    <definedName name="TextRefCopy89" localSheetId="4">#REF!</definedName>
    <definedName name="TextRefCopy90" localSheetId="4">#REF!</definedName>
    <definedName name="TextRefCopy91" localSheetId="4">#REF!</definedName>
    <definedName name="TextRefCopy92" localSheetId="4">#REF!</definedName>
    <definedName name="TextRefCopy93" localSheetId="4">#REF!</definedName>
    <definedName name="TextRefCopy97" localSheetId="4">#REF!</definedName>
    <definedName name="TextRefCopy97">#REF!</definedName>
    <definedName name="TextRefCopy98">#REF!</definedName>
    <definedName name="TextRefCopyRangeCount" localSheetId="4" hidden="1">12</definedName>
    <definedName name="TextRefCopyRangeCount" hidden="1">1</definedName>
    <definedName name="Top_Stratum_Number" localSheetId="4">#REF!</definedName>
    <definedName name="Top_Stratum_Number">#REF!</definedName>
    <definedName name="Top_Stratum_Value" localSheetId="4">#REF!</definedName>
    <definedName name="Top_Stratum_Value">#REF!</definedName>
    <definedName name="Total_Amount">#REF!</definedName>
    <definedName name="Total_Number_Selections" localSheetId="4">#REF!</definedName>
    <definedName name="Total_Number_Selections">#REF!</definedName>
    <definedName name="tp" localSheetId="4">#REF!</definedName>
    <definedName name="tp">#REF!</definedName>
    <definedName name="Unidades" localSheetId="4">#REF!</definedName>
    <definedName name="Unidades">#REF!</definedName>
    <definedName name="URUGUAY" localSheetId="4">#REF!</definedName>
    <definedName name="URUGUAY">#REF!</definedName>
    <definedName name="vencidos">#REF!</definedName>
    <definedName name="vigencia" localSheetId="4">#REF!</definedName>
    <definedName name="vigencia">#REF!</definedName>
    <definedName name="vpphold">#REF!</definedName>
    <definedName name="VTADIAR" localSheetId="4">#REF!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6"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localSheetId="8" hidden="1">{#N/A,#N/A,FALSE,"Aging Summary";#N/A,#N/A,FALSE,"Ratio Analysis";#N/A,#N/A,FALSE,"Test 120 Day Accts";#N/A,#N/A,FALSE,"Tickmarks"}</definedName>
    <definedName name="wrn.Aging._.and._.Trend._.Analysis." localSheetId="9" hidden="1">{#N/A,#N/A,FALSE,"Aging Summary";#N/A,#N/A,FALSE,"Ratio Analysis";#N/A,#N/A,FALSE,"Test 120 Day Accts";#N/A,#N/A,FALSE,"Tickmarks"}</definedName>
    <definedName name="wrn.Aging._.and._.Trend._.Analysis." localSheetId="10"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6" hidden="1">{#N/A,#N/A,FALSE,"VOL"}</definedName>
    <definedName name="wrn.Volumen." localSheetId="2" hidden="1">{#N/A,#N/A,FALSE,"VOL"}</definedName>
    <definedName name="wrn.Volumen." localSheetId="3" hidden="1">{#N/A,#N/A,FALSE,"VOL"}</definedName>
    <definedName name="wrn.Volumen." localSheetId="5" hidden="1">{#N/A,#N/A,FALSE,"VOL"}</definedName>
    <definedName name="wrn.Volumen." localSheetId="7" hidden="1">{#N/A,#N/A,FALSE,"VOL"}</definedName>
    <definedName name="wrn.Volumen." localSheetId="8" hidden="1">{#N/A,#N/A,FALSE,"VOL"}</definedName>
    <definedName name="wrn.Volumen." localSheetId="9" hidden="1">{#N/A,#N/A,FALSE,"VOL"}</definedName>
    <definedName name="wrn.Volumen." localSheetId="10" hidden="1">{#N/A,#N/A,FALSE,"VOL"}</definedName>
    <definedName name="wrn.Volumen." localSheetId="4" hidden="1">{#N/A,#N/A,FALSE,"VOL"}</definedName>
    <definedName name="wrn.Volumen." hidden="1">{#N/A,#N/A,FALSE,"VOL"}</definedName>
    <definedName name="xdc">#REF!</definedName>
    <definedName name="XREF_COLUMN_1" hidden="1">#REF!</definedName>
    <definedName name="XREF_COLUMN_10" hidden="1">#REF!</definedName>
    <definedName name="XREF_COLUMN_11" localSheetId="4" hidden="1">'VARIACION DEL ACTIVO NETO'!#REF!</definedName>
    <definedName name="XREF_COLUMN_12" localSheetId="4" hidden="1">'VARIACION DEL ACTIVO NETO'!#REF!</definedName>
    <definedName name="XREF_COLUMN_12" hidden="1">#REF!</definedName>
    <definedName name="XREF_COLUMN_13" localSheetId="4" hidden="1">'VARIACION DEL ACTIVO NETO'!#REF!</definedName>
    <definedName name="XREF_COLUMN_13" hidden="1">#REF!</definedName>
    <definedName name="XREF_COLUMN_14" localSheetId="4" hidden="1">'VARIACION DEL ACTIVO NETO'!$P:$P</definedName>
    <definedName name="XREF_COLUMN_14" hidden="1">#REF!</definedName>
    <definedName name="XREF_COLUMN_15" localSheetId="4" hidden="1">#REF!</definedName>
    <definedName name="XREF_COLUMN_15" hidden="1">#REF!</definedName>
    <definedName name="XREF_COLUMN_17" localSheetId="4" hidden="1">#REF!</definedName>
    <definedName name="XREF_COLUMN_17" hidden="1">#REF!</definedName>
    <definedName name="XREF_COLUMN_2" hidden="1">#REF!</definedName>
    <definedName name="XREF_COLUMN_24" hidden="1">#REF!</definedName>
    <definedName name="XREF_COLUMN_4" localSheetId="4" hidden="1">#REF!</definedName>
    <definedName name="XREF_COLUMN_5" localSheetId="4" hidden="1">'VARIACION DEL ACTIVO NETO'!$D:$D</definedName>
    <definedName name="XREF_COLUMN_7" hidden="1">#REF!</definedName>
    <definedName name="XREF_COLUMN_9" hidden="1">#REF!</definedName>
    <definedName name="XRefActiveRow" localSheetId="4" hidden="1">#REF!</definedName>
    <definedName name="XRefActiveRow" hidden="1">#REF!</definedName>
    <definedName name="XRefColumnsCount" localSheetId="4" hidden="1">14</definedName>
    <definedName name="XRefColumnsCount" hidden="1">2</definedName>
    <definedName name="XRefCopy1" localSheetId="4" hidden="1">#REF!</definedName>
    <definedName name="XRefCopy1" hidden="1">#REF!</definedName>
    <definedName name="XRefCopy10" localSheetId="4" hidden="1">#REF!</definedName>
    <definedName name="XRefCopy100" localSheetId="4" hidden="1">#REF!</definedName>
    <definedName name="XRefCopy100" hidden="1">#REF!</definedName>
    <definedName name="XRefCopy100Row" localSheetId="4" hidden="1">#REF!</definedName>
    <definedName name="XRefCopy100Row" hidden="1">#REF!</definedName>
    <definedName name="XRefCopy101" localSheetId="4" hidden="1">#REF!</definedName>
    <definedName name="XRefCopy101" hidden="1">#REF!</definedName>
    <definedName name="XRefCopy101Row" localSheetId="4" hidden="1">#REF!</definedName>
    <definedName name="XRefCopy101Row" hidden="1">#REF!</definedName>
    <definedName name="XRefCopy102" localSheetId="4" hidden="1">#REF!</definedName>
    <definedName name="XRefCopy102" hidden="1">#REF!</definedName>
    <definedName name="XRefCopy102Row" localSheetId="4" hidden="1">#REF!</definedName>
    <definedName name="XRefCopy102Row" hidden="1">#REF!</definedName>
    <definedName name="XRefCopy103" localSheetId="4" hidden="1">#REF!</definedName>
    <definedName name="XRefCopy103" hidden="1">#REF!</definedName>
    <definedName name="XRefCopy103Row" localSheetId="4" hidden="1">#REF!</definedName>
    <definedName name="XRefCopy103Row" hidden="1">#REF!</definedName>
    <definedName name="XRefCopy104" localSheetId="4" hidden="1">#REF!</definedName>
    <definedName name="XRefCopy104" hidden="1">#REF!</definedName>
    <definedName name="XRefCopy104Row" localSheetId="4" hidden="1">#REF!</definedName>
    <definedName name="XRefCopy104Row" hidden="1">#REF!</definedName>
    <definedName name="XRefCopy105" hidden="1">#REF!</definedName>
    <definedName name="XRefCopy105Row" localSheetId="4" hidden="1">#REF!</definedName>
    <definedName name="XRefCopy105Row" hidden="1">#REF!</definedName>
    <definedName name="XRefCopy106" hidden="1">#REF!</definedName>
    <definedName name="XRefCopy106Row" localSheetId="4" hidden="1">#REF!</definedName>
    <definedName name="XRefCopy106Row" hidden="1">#REF!</definedName>
    <definedName name="XRefCopy107" hidden="1">#REF!</definedName>
    <definedName name="XRefCopy107Row" localSheetId="4" hidden="1">#REF!</definedName>
    <definedName name="XRefCopy107Row" hidden="1">#REF!</definedName>
    <definedName name="XRefCopy108" hidden="1">#REF!</definedName>
    <definedName name="XRefCopy108Row" localSheetId="4" hidden="1">#REF!</definedName>
    <definedName name="XRefCopy108Row" hidden="1">#REF!</definedName>
    <definedName name="XRefCopy109" hidden="1">#REF!</definedName>
    <definedName name="XRefCopy109Row" localSheetId="4" hidden="1">#REF!</definedName>
    <definedName name="XRefCopy109Row" hidden="1">#REF!</definedName>
    <definedName name="XRefCopy10Row" localSheetId="4" hidden="1">#REF!</definedName>
    <definedName name="XRefCopy10Row" hidden="1">#REF!</definedName>
    <definedName name="XRefCopy11" localSheetId="4" hidden="1">#REF!</definedName>
    <definedName name="XRefCopy110Row" localSheetId="4" hidden="1">#REF!</definedName>
    <definedName name="XRefCopy110Row" hidden="1">#REF!</definedName>
    <definedName name="XRefCopy111Row" localSheetId="4" hidden="1">#REF!</definedName>
    <definedName name="XRefCopy111Row" hidden="1">#REF!</definedName>
    <definedName name="XRefCopy112" hidden="1">#REF!</definedName>
    <definedName name="XRefCopy112Row" localSheetId="4" hidden="1">#REF!</definedName>
    <definedName name="XRefCopy112Row" hidden="1">#REF!</definedName>
    <definedName name="XRefCopy113" hidden="1">#REF!</definedName>
    <definedName name="XRefCopy113Row" localSheetId="4" hidden="1">#REF!</definedName>
    <definedName name="XRefCopy113Row" hidden="1">#REF!</definedName>
    <definedName name="XRefCopy114" hidden="1">#REF!</definedName>
    <definedName name="XRefCopy114Row" localSheetId="4" hidden="1">#REF!</definedName>
    <definedName name="XRefCopy114Row" hidden="1">#REF!</definedName>
    <definedName name="XRefCopy115" hidden="1">#REF!</definedName>
    <definedName name="XRefCopy115Row" localSheetId="4" hidden="1">#REF!</definedName>
    <definedName name="XRefCopy115Row" hidden="1">#REF!</definedName>
    <definedName name="XRefCopy116" hidden="1">#REF!</definedName>
    <definedName name="XRefCopy116Row" localSheetId="4" hidden="1">#REF!</definedName>
    <definedName name="XRefCopy116Row" hidden="1">#REF!</definedName>
    <definedName name="XRefCopy117" hidden="1">#REF!</definedName>
    <definedName name="XRefCopy117Row" localSheetId="4" hidden="1">#REF!</definedName>
    <definedName name="XRefCopy117Row" hidden="1">#REF!</definedName>
    <definedName name="XRefCopy118" localSheetId="4" hidden="1">#REF!</definedName>
    <definedName name="XRefCopy118" hidden="1">#REF!</definedName>
    <definedName name="XRefCopy118Row" localSheetId="4" hidden="1">#REF!</definedName>
    <definedName name="XRefCopy118Row" hidden="1">#REF!</definedName>
    <definedName name="XRefCopy119" localSheetId="4" hidden="1">#REF!</definedName>
    <definedName name="XRefCopy119" hidden="1">#REF!</definedName>
    <definedName name="XRefCopy119Row" localSheetId="4" hidden="1">#REF!</definedName>
    <definedName name="XRefCopy119Row" hidden="1">#REF!</definedName>
    <definedName name="XRefCopy11Row" localSheetId="4" hidden="1">#REF!</definedName>
    <definedName name="XRefCopy11Row" hidden="1">#REF!</definedName>
    <definedName name="XRefCopy12" hidden="1">#REF!</definedName>
    <definedName name="XRefCopy120" localSheetId="4" hidden="1">#REF!</definedName>
    <definedName name="XRefCopy120" hidden="1">#REF!</definedName>
    <definedName name="XRefCopy120Row" localSheetId="4" hidden="1">#REF!</definedName>
    <definedName name="XRefCopy120Row" hidden="1">#REF!</definedName>
    <definedName name="XRefCopy121" localSheetId="4" hidden="1">#REF!</definedName>
    <definedName name="XRefCopy121" hidden="1">#REF!</definedName>
    <definedName name="XRefCopy121Row" localSheetId="4" hidden="1">#REF!</definedName>
    <definedName name="XRefCopy121Row" hidden="1">#REF!</definedName>
    <definedName name="XRefCopy122" localSheetId="4" hidden="1">#REF!</definedName>
    <definedName name="XRefCopy122" hidden="1">#REF!</definedName>
    <definedName name="XRefCopy122Row" localSheetId="4" hidden="1">#REF!</definedName>
    <definedName name="XRefCopy122Row" hidden="1">#REF!</definedName>
    <definedName name="XRefCopy123" hidden="1">#REF!</definedName>
    <definedName name="XRefCopy123Row" localSheetId="4" hidden="1">#REF!</definedName>
    <definedName name="XRefCopy123Row" hidden="1">#REF!</definedName>
    <definedName name="XRefCopy124" hidden="1">#REF!</definedName>
    <definedName name="XRefCopy124Row" localSheetId="4" hidden="1">#REF!</definedName>
    <definedName name="XRefCopy124Row" hidden="1">#REF!</definedName>
    <definedName name="XRefCopy125" hidden="1">#REF!</definedName>
    <definedName name="XRefCopy125Row" localSheetId="4" hidden="1">#REF!</definedName>
    <definedName name="XRefCopy125Row" hidden="1">#REF!</definedName>
    <definedName name="XRefCopy126" hidden="1">#REF!</definedName>
    <definedName name="XRefCopy126Row" localSheetId="4" hidden="1">#REF!</definedName>
    <definedName name="XRefCopy126Row" hidden="1">#REF!</definedName>
    <definedName name="XRefCopy127" hidden="1">#REF!</definedName>
    <definedName name="XRefCopy127Row" localSheetId="4" hidden="1">#REF!</definedName>
    <definedName name="XRefCopy127Row" hidden="1">#REF!</definedName>
    <definedName name="XRefCopy128" hidden="1">#REF!</definedName>
    <definedName name="XRefCopy129" hidden="1">#REF!</definedName>
    <definedName name="XRefCopy129Row" localSheetId="4" hidden="1">#REF!</definedName>
    <definedName name="XRefCopy129Row" hidden="1">#REF!</definedName>
    <definedName name="XRefCopy12Row" localSheetId="4" hidden="1">#REF!</definedName>
    <definedName name="XRefCopy12Row" hidden="1">#REF!</definedName>
    <definedName name="XRefCopy13" localSheetId="4" hidden="1">#REF!</definedName>
    <definedName name="XRefCopy130" hidden="1">#REF!</definedName>
    <definedName name="XRefCopy130Row" localSheetId="4" hidden="1">#REF!</definedName>
    <definedName name="XRefCopy130Row" hidden="1">#REF!</definedName>
    <definedName name="XRefCopy131" hidden="1">#REF!</definedName>
    <definedName name="XRefCopy131Row" localSheetId="4" hidden="1">#REF!</definedName>
    <definedName name="XRefCopy131Row" hidden="1">#REF!</definedName>
    <definedName name="XRefCopy132" localSheetId="4" hidden="1">#REF!</definedName>
    <definedName name="XRefCopy132" hidden="1">#REF!</definedName>
    <definedName name="XRefCopy132Row" localSheetId="4" hidden="1">#REF!</definedName>
    <definedName name="XRefCopy132Row" hidden="1">#REF!</definedName>
    <definedName name="XRefCopy133" localSheetId="4" hidden="1">#REF!</definedName>
    <definedName name="XRefCopy133" hidden="1">#REF!</definedName>
    <definedName name="XRefCopy133Row" localSheetId="4" hidden="1">#REF!</definedName>
    <definedName name="XRefCopy133Row" hidden="1">#REF!</definedName>
    <definedName name="XRefCopy134" hidden="1">#REF!</definedName>
    <definedName name="XRefCopy134Row" localSheetId="4" hidden="1">#REF!</definedName>
    <definedName name="XRefCopy134Row" hidden="1">#REF!</definedName>
    <definedName name="XRefCopy135" hidden="1">#REF!</definedName>
    <definedName name="XRefCopy135Row" localSheetId="4" hidden="1">#REF!</definedName>
    <definedName name="XRefCopy135Row" hidden="1">#REF!</definedName>
    <definedName name="XRefCopy136" hidden="1">#REF!</definedName>
    <definedName name="XRefCopy136Row" localSheetId="4" hidden="1">#REF!</definedName>
    <definedName name="XRefCopy136Row" hidden="1">#REF!</definedName>
    <definedName name="XRefCopy137" hidden="1">#REF!</definedName>
    <definedName name="XRefCopy137Row" localSheetId="4" hidden="1">#REF!</definedName>
    <definedName name="XRefCopy137Row" hidden="1">#REF!</definedName>
    <definedName name="XRefCopy138" hidden="1">#REF!</definedName>
    <definedName name="XRefCopy138Row" localSheetId="4" hidden="1">#REF!</definedName>
    <definedName name="XRefCopy138Row" hidden="1">#REF!</definedName>
    <definedName name="XRefCopy139" hidden="1">#REF!</definedName>
    <definedName name="XRefCopy139Row" localSheetId="4" hidden="1">#REF!</definedName>
    <definedName name="XRefCopy139Row" hidden="1">#REF!</definedName>
    <definedName name="XRefCopy13Row" localSheetId="4" hidden="1">#REF!</definedName>
    <definedName name="XRefCopy13Row" hidden="1">#REF!</definedName>
    <definedName name="XRefCopy140" hidden="1">#REF!</definedName>
    <definedName name="XRefCopy140Row" localSheetId="4" hidden="1">#REF!</definedName>
    <definedName name="XRefCopy140Row" hidden="1">#REF!</definedName>
    <definedName name="XRefCopy141Row" localSheetId="4" hidden="1">#REF!</definedName>
    <definedName name="XRefCopy141Row" hidden="1">#REF!</definedName>
    <definedName name="XRefCopy142" localSheetId="4" hidden="1">#REF!</definedName>
    <definedName name="XRefCopy142Row" localSheetId="4" hidden="1">#REF!</definedName>
    <definedName name="XRefCopy142Row" hidden="1">#REF!</definedName>
    <definedName name="XRefCopy143" localSheetId="4" hidden="1">#REF!</definedName>
    <definedName name="XRefCopy143Row" localSheetId="4" hidden="1">#REF!</definedName>
    <definedName name="XRefCopy143Row" hidden="1">#REF!</definedName>
    <definedName name="XRefCopy144Row" localSheetId="4" hidden="1">#REF!</definedName>
    <definedName name="XRefCopy144Row" hidden="1">#REF!</definedName>
    <definedName name="XRefCopy145Row" localSheetId="4" hidden="1">#REF!</definedName>
    <definedName name="XRefCopy145Row" hidden="1">#REF!</definedName>
    <definedName name="XRefCopy146" localSheetId="4" hidden="1">#REF!</definedName>
    <definedName name="XRefCopy146Row" localSheetId="4" hidden="1">#REF!</definedName>
    <definedName name="XRefCopy146Row" hidden="1">#REF!</definedName>
    <definedName name="XRefCopy147" localSheetId="4" hidden="1">#REF!</definedName>
    <definedName name="XRefCopy147Row" localSheetId="4" hidden="1">#REF!</definedName>
    <definedName name="XRefCopy147Row" hidden="1">#REF!</definedName>
    <definedName name="XRefCopy148" localSheetId="4" hidden="1">#REF!</definedName>
    <definedName name="XRefCopy148Row" localSheetId="4" hidden="1">#REF!</definedName>
    <definedName name="XRefCopy148Row" hidden="1">#REF!</definedName>
    <definedName name="XRefCopy149" localSheetId="4" hidden="1">#REF!</definedName>
    <definedName name="XRefCopy149" hidden="1">#REF!</definedName>
    <definedName name="XRefCopy149Row" localSheetId="4" hidden="1">#REF!</definedName>
    <definedName name="XRefCopy149Row" hidden="1">#REF!</definedName>
    <definedName name="XRefCopy14Row" hidden="1">#REF!</definedName>
    <definedName name="XRefCopy150" localSheetId="4" hidden="1">#REF!</definedName>
    <definedName name="XRefCopy150" hidden="1">#REF!</definedName>
    <definedName name="XRefCopy150Row" localSheetId="4" hidden="1">#REF!</definedName>
    <definedName name="XRefCopy150Row" hidden="1">#REF!</definedName>
    <definedName name="XRefCopy151" localSheetId="4" hidden="1">#REF!</definedName>
    <definedName name="XRefCopy151" hidden="1">#REF!</definedName>
    <definedName name="XRefCopy151Row" localSheetId="4" hidden="1">#REF!</definedName>
    <definedName name="XRefCopy151Row" hidden="1">#REF!</definedName>
    <definedName name="XRefCopy152" localSheetId="4" hidden="1">#REF!</definedName>
    <definedName name="XRefCopy152" hidden="1">#REF!</definedName>
    <definedName name="XRefCopy152Row" localSheetId="4" hidden="1">#REF!</definedName>
    <definedName name="XRefCopy152Row" hidden="1">#REF!</definedName>
    <definedName name="XRefCopy153" localSheetId="4" hidden="1">#REF!</definedName>
    <definedName name="XRefCopy153" hidden="1">#REF!</definedName>
    <definedName name="XRefCopy153Row" localSheetId="4" hidden="1">#REF!</definedName>
    <definedName name="XRefCopy153Row" hidden="1">#REF!</definedName>
    <definedName name="XRefCopy154" localSheetId="4" hidden="1">#REF!</definedName>
    <definedName name="XRefCopy154" hidden="1">#REF!</definedName>
    <definedName name="XRefCopy154Row" localSheetId="4" hidden="1">#REF!</definedName>
    <definedName name="XRefCopy154Row" hidden="1">#REF!</definedName>
    <definedName name="XRefCopy155" localSheetId="4" hidden="1">#REF!</definedName>
    <definedName name="XRefCopy155" hidden="1">#REF!</definedName>
    <definedName name="XRefCopy155Row" localSheetId="4" hidden="1">#REF!</definedName>
    <definedName name="XRefCopy155Row" hidden="1">#REF!</definedName>
    <definedName name="XRefCopy156" localSheetId="4" hidden="1">#REF!</definedName>
    <definedName name="XRefCopy156" hidden="1">#REF!</definedName>
    <definedName name="XRefCopy156Row" localSheetId="4" hidden="1">#REF!</definedName>
    <definedName name="XRefCopy156Row" hidden="1">#REF!</definedName>
    <definedName name="XRefCopy157" localSheetId="4" hidden="1">#REF!</definedName>
    <definedName name="XRefCopy157" hidden="1">#REF!</definedName>
    <definedName name="XRefCopy157Row" localSheetId="4" hidden="1">#REF!</definedName>
    <definedName name="XRefCopy157Row" hidden="1">#REF!</definedName>
    <definedName name="XRefCopy158" localSheetId="4" hidden="1">#REF!</definedName>
    <definedName name="XRefCopy158" hidden="1">#REF!</definedName>
    <definedName name="XRefCopy158Row" localSheetId="4" hidden="1">#REF!</definedName>
    <definedName name="XRefCopy158Row" hidden="1">#REF!</definedName>
    <definedName name="XRefCopy159" localSheetId="4" hidden="1">#REF!</definedName>
    <definedName name="XRefCopy159" hidden="1">#REF!</definedName>
    <definedName name="XRefCopy159Row" localSheetId="4" hidden="1">#REF!</definedName>
    <definedName name="XRefCopy159Row" hidden="1">#REF!</definedName>
    <definedName name="XRefCopy15Row" localSheetId="4" hidden="1">#REF!</definedName>
    <definedName name="XRefCopy160" localSheetId="4" hidden="1">#REF!</definedName>
    <definedName name="XRefCopy160" hidden="1">#REF!</definedName>
    <definedName name="XRefCopy160Row" localSheetId="4" hidden="1">#REF!</definedName>
    <definedName name="XRefCopy160Row" hidden="1">#REF!</definedName>
    <definedName name="XRefCopy161" localSheetId="4" hidden="1">#REF!</definedName>
    <definedName name="XRefCopy161" hidden="1">#REF!</definedName>
    <definedName name="XRefCopy161Row" localSheetId="4" hidden="1">#REF!</definedName>
    <definedName name="XRefCopy161Row" hidden="1">#REF!</definedName>
    <definedName name="XRefCopy162" localSheetId="4" hidden="1">#REF!</definedName>
    <definedName name="XRefCopy162" hidden="1">#REF!</definedName>
    <definedName name="XRefCopy162Row" localSheetId="4" hidden="1">#REF!</definedName>
    <definedName name="XRefCopy162Row" hidden="1">#REF!</definedName>
    <definedName name="XRefCopy163" localSheetId="4" hidden="1">#REF!</definedName>
    <definedName name="XRefCopy163" hidden="1">#REF!</definedName>
    <definedName name="XRefCopy163Row" localSheetId="4" hidden="1">#REF!</definedName>
    <definedName name="XRefCopy163Row" hidden="1">#REF!</definedName>
    <definedName name="XRefCopy164" localSheetId="4" hidden="1">#REF!</definedName>
    <definedName name="XRefCopy164" hidden="1">#REF!</definedName>
    <definedName name="XRefCopy164Row" localSheetId="4" hidden="1">#REF!</definedName>
    <definedName name="XRefCopy164Row" hidden="1">#REF!</definedName>
    <definedName name="XRefCopy165" localSheetId="4" hidden="1">#REF!</definedName>
    <definedName name="XRefCopy165" hidden="1">#REF!</definedName>
    <definedName name="XRefCopy165Row" hidden="1">#REF!</definedName>
    <definedName name="XRefCopy166" localSheetId="4" hidden="1">#REF!</definedName>
    <definedName name="XRefCopy166" hidden="1">#REF!</definedName>
    <definedName name="XRefCopy166Row" hidden="1">#REF!</definedName>
    <definedName name="XRefCopy167" localSheetId="4"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4"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4"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4"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4" hidden="1">#REF!</definedName>
    <definedName name="XRefCopy19Row" hidden="1">#REF!</definedName>
    <definedName name="XRefCopy1Row" localSheetId="4" hidden="1">#REF!</definedName>
    <definedName name="XRefCopy1Row" hidden="1">#REF!</definedName>
    <definedName name="XRefCopy2" localSheetId="4" hidden="1">#REF!</definedName>
    <definedName name="XRefCopy2" hidden="1">#REF!</definedName>
    <definedName name="XRefCopy20" localSheetId="4"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4"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4"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4"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4"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4"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4"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4"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4"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4"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4" hidden="1">#REF!</definedName>
    <definedName name="XRefCopy29Row" hidden="1">#REF!</definedName>
    <definedName name="XRefCopy2Row" localSheetId="4" hidden="1">#REF!</definedName>
    <definedName name="XRefCopy2Row" hidden="1">#REF!</definedName>
    <definedName name="XRefCopy30Row" localSheetId="4" hidden="1">#REF!</definedName>
    <definedName name="XRefCopy30Row" hidden="1">#REF!</definedName>
    <definedName name="XRefCopy31Row" localSheetId="4" hidden="1">#REF!</definedName>
    <definedName name="XRefCopy31Row" hidden="1">#REF!</definedName>
    <definedName name="XRefCopy32Row" localSheetId="4" hidden="1">#REF!</definedName>
    <definedName name="XRefCopy32Row" hidden="1">#REF!</definedName>
    <definedName name="XRefCopy33Row" localSheetId="4" hidden="1">#REF!</definedName>
    <definedName name="XRefCopy33Row" hidden="1">#REF!</definedName>
    <definedName name="XRefCopy34Row" localSheetId="4" hidden="1">#REF!</definedName>
    <definedName name="XRefCopy34Row" hidden="1">#REF!</definedName>
    <definedName name="XRefCopy35Row" localSheetId="4" hidden="1">#REF!</definedName>
    <definedName name="XRefCopy35Row" hidden="1">#REF!</definedName>
    <definedName name="XRefCopy36Row" localSheetId="4" hidden="1">#REF!</definedName>
    <definedName name="XRefCopy36Row" hidden="1">#REF!</definedName>
    <definedName name="XRefCopy37Row" localSheetId="4" hidden="1">#REF!</definedName>
    <definedName name="XRefCopy37Row" hidden="1">#REF!</definedName>
    <definedName name="XRefCopy38Row" localSheetId="4" hidden="1">#REF!</definedName>
    <definedName name="XRefCopy38Row" hidden="1">#REF!</definedName>
    <definedName name="XRefCopy39Row" localSheetId="4" hidden="1">#REF!</definedName>
    <definedName name="XRefCopy39Row" hidden="1">#REF!</definedName>
    <definedName name="XRefCopy3Row" localSheetId="4" hidden="1">#REF!</definedName>
    <definedName name="XRefCopy40Row" localSheetId="4" hidden="1">#REF!</definedName>
    <definedName name="XRefCopy40Row" hidden="1">#REF!</definedName>
    <definedName name="XRefCopy41Row" localSheetId="4" hidden="1">#REF!</definedName>
    <definedName name="XRefCopy41Row" hidden="1">#REF!</definedName>
    <definedName name="XRefCopy42Row" localSheetId="4" hidden="1">#REF!</definedName>
    <definedName name="XRefCopy42Row" hidden="1">#REF!</definedName>
    <definedName name="XRefCopy43Row" localSheetId="4" hidden="1">#REF!</definedName>
    <definedName name="XRefCopy43Row" hidden="1">#REF!</definedName>
    <definedName name="XRefCopy44Row" localSheetId="4" hidden="1">#REF!</definedName>
    <definedName name="XRefCopy44Row" hidden="1">#REF!</definedName>
    <definedName name="XRefCopy45Row" localSheetId="4" hidden="1">#REF!</definedName>
    <definedName name="XRefCopy45Row" hidden="1">#REF!</definedName>
    <definedName name="XRefCopy46Row" localSheetId="4" hidden="1">#REF!</definedName>
    <definedName name="XRefCopy46Row" hidden="1">#REF!</definedName>
    <definedName name="XRefCopy47Row" localSheetId="4" hidden="1">#REF!</definedName>
    <definedName name="XRefCopy47Row" hidden="1">#REF!</definedName>
    <definedName name="XRefCopy48Row" localSheetId="4" hidden="1">#REF!</definedName>
    <definedName name="XRefCopy48Row" hidden="1">#REF!</definedName>
    <definedName name="XRefCopy49Row" localSheetId="4" hidden="1">#REF!</definedName>
    <definedName name="XRefCopy49Row" hidden="1">#REF!</definedName>
    <definedName name="XRefCopy4Row" localSheetId="4" hidden="1">#REF!</definedName>
    <definedName name="XRefCopy50Row" localSheetId="4" hidden="1">#REF!</definedName>
    <definedName name="XRefCopy50Row" hidden="1">#REF!</definedName>
    <definedName name="XRefCopy51Row" localSheetId="4" hidden="1">#REF!</definedName>
    <definedName name="XRefCopy51Row" hidden="1">#REF!</definedName>
    <definedName name="XRefCopy52Row" localSheetId="4" hidden="1">#REF!</definedName>
    <definedName name="XRefCopy52Row" hidden="1">#REF!</definedName>
    <definedName name="XRefCopy53" localSheetId="4" hidden="1">#REF!</definedName>
    <definedName name="XRefCopy53" hidden="1">#REF!</definedName>
    <definedName name="XRefCopy53Row" localSheetId="4" hidden="1">#REF!</definedName>
    <definedName name="XRefCopy53Row" hidden="1">#REF!</definedName>
    <definedName name="XRefCopy54" hidden="1">#REF!</definedName>
    <definedName name="XRefCopy54Row" localSheetId="4" hidden="1">#REF!</definedName>
    <definedName name="XRefCopy54Row" hidden="1">#REF!</definedName>
    <definedName name="XRefCopy55" hidden="1">#REF!</definedName>
    <definedName name="XRefCopy55Row" localSheetId="4" hidden="1">#REF!</definedName>
    <definedName name="XRefCopy55Row" hidden="1">#REF!</definedName>
    <definedName name="XRefCopy56" hidden="1">#REF!</definedName>
    <definedName name="XRefCopy56Row" localSheetId="4" hidden="1">#REF!</definedName>
    <definedName name="XRefCopy56Row" hidden="1">#REF!</definedName>
    <definedName name="XRefCopy57" hidden="1">#REF!</definedName>
    <definedName name="XRefCopy57Row" localSheetId="4" hidden="1">#REF!</definedName>
    <definedName name="XRefCopy57Row" hidden="1">#REF!</definedName>
    <definedName name="XRefCopy58" hidden="1">#REF!</definedName>
    <definedName name="XRefCopy58Row" localSheetId="4" hidden="1">#REF!</definedName>
    <definedName name="XRefCopy58Row" hidden="1">#REF!</definedName>
    <definedName name="XRefCopy59" hidden="1">#REF!</definedName>
    <definedName name="XRefCopy59Row" localSheetId="4" hidden="1">#REF!</definedName>
    <definedName name="XRefCopy59Row" hidden="1">#REF!</definedName>
    <definedName name="XRefCopy60" hidden="1">#REF!</definedName>
    <definedName name="XRefCopy60Row" localSheetId="4" hidden="1">#REF!</definedName>
    <definedName name="XRefCopy60Row" hidden="1">#REF!</definedName>
    <definedName name="XRefCopy61" hidden="1">#REF!</definedName>
    <definedName name="XRefCopy61Row" localSheetId="4" hidden="1">#REF!</definedName>
    <definedName name="XRefCopy61Row" hidden="1">#REF!</definedName>
    <definedName name="XRefCopy62" hidden="1">#REF!</definedName>
    <definedName name="XRefCopy62Row" localSheetId="4" hidden="1">#REF!</definedName>
    <definedName name="XRefCopy62Row" hidden="1">#REF!</definedName>
    <definedName name="XRefCopy63" hidden="1">#REF!</definedName>
    <definedName name="XRefCopy63Row" localSheetId="4" hidden="1">#REF!</definedName>
    <definedName name="XRefCopy63Row" hidden="1">#REF!</definedName>
    <definedName name="XRefCopy64" hidden="1">#REF!</definedName>
    <definedName name="XRefCopy64Row" localSheetId="4" hidden="1">#REF!</definedName>
    <definedName name="XRefCopy64Row" hidden="1">#REF!</definedName>
    <definedName name="XRefCopy65" hidden="1">#REF!</definedName>
    <definedName name="XRefCopy65Row" localSheetId="4" hidden="1">#REF!</definedName>
    <definedName name="XRefCopy65Row" hidden="1">#REF!</definedName>
    <definedName name="XRefCopy66" hidden="1">#REF!</definedName>
    <definedName name="XRefCopy66Row" localSheetId="4" hidden="1">#REF!</definedName>
    <definedName name="XRefCopy66Row" hidden="1">#REF!</definedName>
    <definedName name="XRefCopy67" hidden="1">#REF!</definedName>
    <definedName name="XRefCopy67Row" localSheetId="4" hidden="1">#REF!</definedName>
    <definedName name="XRefCopy67Row" hidden="1">#REF!</definedName>
    <definedName name="XRefCopy68" hidden="1">#REF!</definedName>
    <definedName name="XRefCopy68Row" localSheetId="4" hidden="1">#REF!</definedName>
    <definedName name="XRefCopy68Row" hidden="1">#REF!</definedName>
    <definedName name="XRefCopy69" hidden="1">#REF!</definedName>
    <definedName name="XRefCopy69Row" localSheetId="4" hidden="1">#REF!</definedName>
    <definedName name="XRefCopy69Row" hidden="1">#REF!</definedName>
    <definedName name="XRefCopy7" localSheetId="4" hidden="1">'VARIACION DEL ACTIVO NETO'!#REF!</definedName>
    <definedName name="XRefCopy70" hidden="1">#REF!</definedName>
    <definedName name="XRefCopy70Row" localSheetId="4" hidden="1">#REF!</definedName>
    <definedName name="XRefCopy70Row" hidden="1">#REF!</definedName>
    <definedName name="XRefCopy71" hidden="1">#REF!</definedName>
    <definedName name="XRefCopy71Row" localSheetId="4" hidden="1">#REF!</definedName>
    <definedName name="XRefCopy71Row" hidden="1">#REF!</definedName>
    <definedName name="XRefCopy72" hidden="1">#REF!</definedName>
    <definedName name="XRefCopy72Row" localSheetId="4" hidden="1">#REF!</definedName>
    <definedName name="XRefCopy72Row" hidden="1">#REF!</definedName>
    <definedName name="XRefCopy73" hidden="1">#REF!</definedName>
    <definedName name="XRefCopy73Row" localSheetId="4" hidden="1">#REF!</definedName>
    <definedName name="XRefCopy73Row" hidden="1">#REF!</definedName>
    <definedName name="XRefCopy74" hidden="1">#REF!</definedName>
    <definedName name="XRefCopy74Row" localSheetId="4" hidden="1">#REF!</definedName>
    <definedName name="XRefCopy74Row" hidden="1">#REF!</definedName>
    <definedName name="XRefCopy75" localSheetId="4" hidden="1">'VARIACION DEL ACTIVO NETO'!#REF!</definedName>
    <definedName name="XRefCopy75" hidden="1">#REF!</definedName>
    <definedName name="XRefCopy75Row" localSheetId="4" hidden="1">#REF!</definedName>
    <definedName name="XRefCopy75Row" hidden="1">#REF!</definedName>
    <definedName name="XRefCopy76" localSheetId="4" hidden="1">'VARIACION DEL ACTIVO NETO'!#REF!</definedName>
    <definedName name="XRefCopy76" hidden="1">#REF!</definedName>
    <definedName name="XRefCopy76Row" localSheetId="4" hidden="1">#REF!</definedName>
    <definedName name="XRefCopy76Row" hidden="1">#REF!</definedName>
    <definedName name="XRefCopy77" hidden="1">#REF!</definedName>
    <definedName name="XRefCopy77Row" localSheetId="4" hidden="1">#REF!</definedName>
    <definedName name="XRefCopy77Row" hidden="1">#REF!</definedName>
    <definedName name="XRefCopy78" hidden="1">#REF!</definedName>
    <definedName name="XRefCopy78Row" localSheetId="4" hidden="1">#REF!</definedName>
    <definedName name="XRefCopy78Row" hidden="1">#REF!</definedName>
    <definedName name="XRefCopy79" hidden="1">#REF!</definedName>
    <definedName name="XRefCopy79Row" localSheetId="4" hidden="1">#REF!</definedName>
    <definedName name="XRefCopy79Row" hidden="1">#REF!</definedName>
    <definedName name="XRefCopy7Row" localSheetId="4" hidden="1">#REF!</definedName>
    <definedName name="XRefCopy7Row" hidden="1">#REF!</definedName>
    <definedName name="XRefCopy8" localSheetId="4" hidden="1">'VARIACION DEL ACTIVO NETO'!#REF!</definedName>
    <definedName name="XRefCopy80Row" localSheetId="4" hidden="1">#REF!</definedName>
    <definedName name="XRefCopy80Row" hidden="1">#REF!</definedName>
    <definedName name="XRefCopy81Row" localSheetId="4" hidden="1">#REF!</definedName>
    <definedName name="XRefCopy81Row" hidden="1">#REF!</definedName>
    <definedName name="XRefCopy82Row" localSheetId="4" hidden="1">#REF!</definedName>
    <definedName name="XRefCopy82Row" hidden="1">#REF!</definedName>
    <definedName name="XRefCopy83Row" localSheetId="4" hidden="1">#REF!</definedName>
    <definedName name="XRefCopy83Row" hidden="1">#REF!</definedName>
    <definedName name="XRefCopy84Row" localSheetId="4" hidden="1">#REF!</definedName>
    <definedName name="XRefCopy84Row" hidden="1">#REF!</definedName>
    <definedName name="XRefCopy85" hidden="1">#REF!</definedName>
    <definedName name="XRefCopy85Row" localSheetId="4" hidden="1">#REF!</definedName>
    <definedName name="XRefCopy85Row" hidden="1">#REF!</definedName>
    <definedName name="XRefCopy86" hidden="1">#REF!</definedName>
    <definedName name="XRefCopy86Row" localSheetId="4" hidden="1">#REF!</definedName>
    <definedName name="XRefCopy86Row" hidden="1">#REF!</definedName>
    <definedName name="XRefCopy87" hidden="1">#REF!</definedName>
    <definedName name="XRefCopy87Row" localSheetId="4" hidden="1">#REF!</definedName>
    <definedName name="XRefCopy87Row" hidden="1">#REF!</definedName>
    <definedName name="XRefCopy88" hidden="1">#REF!</definedName>
    <definedName name="XRefCopy88Row" localSheetId="4" hidden="1">#REF!</definedName>
    <definedName name="XRefCopy88Row" hidden="1">#REF!</definedName>
    <definedName name="XRefCopy89" hidden="1">#REF!</definedName>
    <definedName name="XRefCopy89Row" localSheetId="4" hidden="1">#REF!</definedName>
    <definedName name="XRefCopy89Row" hidden="1">#REF!</definedName>
    <definedName name="XRefCopy8Row" localSheetId="4" hidden="1">#REF!</definedName>
    <definedName name="XRefCopy8Row" hidden="1">#REF!</definedName>
    <definedName name="XRefCopy9" localSheetId="4" hidden="1">'VARIACION DEL ACTIVO NETO'!#REF!</definedName>
    <definedName name="XRefCopy90" hidden="1">#REF!</definedName>
    <definedName name="XRefCopy90Row" localSheetId="4" hidden="1">#REF!</definedName>
    <definedName name="XRefCopy90Row" hidden="1">#REF!</definedName>
    <definedName name="XRefCopy91" hidden="1">#REF!</definedName>
    <definedName name="XRefCopy91Row" localSheetId="4" hidden="1">#REF!</definedName>
    <definedName name="XRefCopy91Row" hidden="1">#REF!</definedName>
    <definedName name="XRefCopy92" localSheetId="4" hidden="1">#REF!</definedName>
    <definedName name="XRefCopy92" hidden="1">#REF!</definedName>
    <definedName name="XRefCopy92Row" localSheetId="4" hidden="1">#REF!</definedName>
    <definedName name="XRefCopy92Row" hidden="1">#REF!</definedName>
    <definedName name="XRefCopy93" localSheetId="4" hidden="1">#REF!</definedName>
    <definedName name="XRefCopy93" hidden="1">#REF!</definedName>
    <definedName name="XRefCopy93Row" localSheetId="4" hidden="1">#REF!</definedName>
    <definedName name="XRefCopy93Row" hidden="1">#REF!</definedName>
    <definedName name="XRefCopy94" localSheetId="4" hidden="1">#REF!</definedName>
    <definedName name="XRefCopy94" hidden="1">#REF!</definedName>
    <definedName name="XRefCopy94Row" localSheetId="4" hidden="1">#REF!</definedName>
    <definedName name="XRefCopy94Row" hidden="1">#REF!</definedName>
    <definedName name="XRefCopy95" hidden="1">#REF!</definedName>
    <definedName name="XRefCopy95Row" localSheetId="4" hidden="1">#REF!</definedName>
    <definedName name="XRefCopy95Row" hidden="1">#REF!</definedName>
    <definedName name="XRefCopy96" hidden="1">#REF!</definedName>
    <definedName name="XRefCopy96Row" localSheetId="4" hidden="1">#REF!</definedName>
    <definedName name="XRefCopy96Row" hidden="1">#REF!</definedName>
    <definedName name="XRefCopy97" hidden="1">#REF!</definedName>
    <definedName name="XRefCopy97Row" localSheetId="4" hidden="1">#REF!</definedName>
    <definedName name="XRefCopy97Row" hidden="1">#REF!</definedName>
    <definedName name="XRefCopy98" hidden="1">#REF!</definedName>
    <definedName name="XRefCopy98Row" localSheetId="4" hidden="1">#REF!</definedName>
    <definedName name="XRefCopy98Row" hidden="1">#REF!</definedName>
    <definedName name="XRefCopy99" hidden="1">#REF!</definedName>
    <definedName name="XRefCopy99Row" localSheetId="4" hidden="1">#REF!</definedName>
    <definedName name="XRefCopy99Row" hidden="1">#REF!</definedName>
    <definedName name="XRefCopy9Row" localSheetId="4" hidden="1">#REF!</definedName>
    <definedName name="XRefCopy9Row" hidden="1">#REF!</definedName>
    <definedName name="XRefCopyRangeCount" localSheetId="4" hidden="1">76</definedName>
    <definedName name="XRefCopyRangeCount" hidden="1">4</definedName>
    <definedName name="XRefPaste1" hidden="1">#REF!</definedName>
    <definedName name="XRefPaste10" hidden="1">#REF!</definedName>
    <definedName name="XRefPaste100" localSheetId="4" hidden="1">#REF!</definedName>
    <definedName name="XRefPaste100" hidden="1">#REF!</definedName>
    <definedName name="XRefPaste100Row" localSheetId="4" hidden="1">#REF!</definedName>
    <definedName name="XRefPaste100Row" hidden="1">#REF!</definedName>
    <definedName name="XRefPaste101" localSheetId="4" hidden="1">#REF!</definedName>
    <definedName name="XRefPaste101" hidden="1">#REF!</definedName>
    <definedName name="XRefPaste101Row" localSheetId="4" hidden="1">#REF!</definedName>
    <definedName name="XRefPaste101Row" hidden="1">#REF!</definedName>
    <definedName name="XRefPaste102" localSheetId="4" hidden="1">#REF!</definedName>
    <definedName name="XRefPaste102" hidden="1">#REF!</definedName>
    <definedName name="XRefPaste102Row" localSheetId="4" hidden="1">#REF!</definedName>
    <definedName name="XRefPaste102Row" hidden="1">#REF!</definedName>
    <definedName name="XRefPaste103" localSheetId="4" hidden="1">#REF!</definedName>
    <definedName name="XRefPaste103" hidden="1">#REF!</definedName>
    <definedName name="XRefPaste103Row" localSheetId="4" hidden="1">#REF!</definedName>
    <definedName name="XRefPaste103Row" hidden="1">#REF!</definedName>
    <definedName name="XRefPaste104" localSheetId="4" hidden="1">#REF!</definedName>
    <definedName name="XRefPaste104" hidden="1">#REF!</definedName>
    <definedName name="XRefPaste104Row" localSheetId="4" hidden="1">#REF!</definedName>
    <definedName name="XRefPaste104Row" hidden="1">#REF!</definedName>
    <definedName name="XRefPaste105" localSheetId="4" hidden="1">#REF!</definedName>
    <definedName name="XRefPaste105" hidden="1">#REF!</definedName>
    <definedName name="XRefPaste105Row" localSheetId="4" hidden="1">#REF!</definedName>
    <definedName name="XRefPaste105Row" hidden="1">#REF!</definedName>
    <definedName name="XRefPaste106" localSheetId="4" hidden="1">#REF!</definedName>
    <definedName name="XRefPaste106" hidden="1">#REF!</definedName>
    <definedName name="XRefPaste106Row" localSheetId="4" hidden="1">#REF!</definedName>
    <definedName name="XRefPaste106Row" hidden="1">#REF!</definedName>
    <definedName name="XRefPaste107" localSheetId="4" hidden="1">#REF!</definedName>
    <definedName name="XRefPaste107" hidden="1">#REF!</definedName>
    <definedName name="XRefPaste107Row" localSheetId="4" hidden="1">#REF!</definedName>
    <definedName name="XRefPaste107Row" hidden="1">#REF!</definedName>
    <definedName name="XRefPaste108" localSheetId="4" hidden="1">#REF!</definedName>
    <definedName name="XRefPaste108" hidden="1">#REF!</definedName>
    <definedName name="XRefPaste108Row" localSheetId="4" hidden="1">#REF!</definedName>
    <definedName name="XRefPaste108Row" hidden="1">#REF!</definedName>
    <definedName name="XRefPaste109" localSheetId="4" hidden="1">#REF!</definedName>
    <definedName name="XRefPaste109" hidden="1">#REF!</definedName>
    <definedName name="XRefPaste109Row" localSheetId="4" hidden="1">#REF!</definedName>
    <definedName name="XRefPaste109Row" hidden="1">#REF!</definedName>
    <definedName name="XRefPaste10Row" localSheetId="4" hidden="1">#REF!</definedName>
    <definedName name="XRefPaste10Row" hidden="1">#REF!</definedName>
    <definedName name="XRefPaste11" hidden="1">#REF!</definedName>
    <definedName name="XRefPaste110" localSheetId="4" hidden="1">#REF!</definedName>
    <definedName name="XRefPaste110" hidden="1">#REF!</definedName>
    <definedName name="XRefPaste110Row" localSheetId="4" hidden="1">#REF!</definedName>
    <definedName name="XRefPaste110Row" hidden="1">#REF!</definedName>
    <definedName name="XRefPaste111" localSheetId="4" hidden="1">#REF!</definedName>
    <definedName name="XRefPaste111" hidden="1">#REF!</definedName>
    <definedName name="XRefPaste111Row" localSheetId="4" hidden="1">#REF!</definedName>
    <definedName name="XRefPaste111Row" hidden="1">#REF!</definedName>
    <definedName name="XRefPaste112" localSheetId="4" hidden="1">#REF!</definedName>
    <definedName name="XRefPaste112" hidden="1">#REF!</definedName>
    <definedName name="XRefPaste112Row" localSheetId="4" hidden="1">#REF!</definedName>
    <definedName name="XRefPaste112Row" hidden="1">#REF!</definedName>
    <definedName name="XRefPaste113" localSheetId="4" hidden="1">#REF!</definedName>
    <definedName name="XRefPaste113" hidden="1">#REF!</definedName>
    <definedName name="XRefPaste113Row" localSheetId="4" hidden="1">#REF!</definedName>
    <definedName name="XRefPaste113Row" hidden="1">#REF!</definedName>
    <definedName name="XRefPaste114" localSheetId="4" hidden="1">#REF!</definedName>
    <definedName name="XRefPaste114" hidden="1">#REF!</definedName>
    <definedName name="XRefPaste114Row" localSheetId="4" hidden="1">#REF!</definedName>
    <definedName name="XRefPaste114Row" hidden="1">#REF!</definedName>
    <definedName name="XRefPaste115" localSheetId="4" hidden="1">#REF!</definedName>
    <definedName name="XRefPaste115" hidden="1">#REF!</definedName>
    <definedName name="XRefPaste115Row" localSheetId="4" hidden="1">#REF!</definedName>
    <definedName name="XRefPaste115Row" hidden="1">#REF!</definedName>
    <definedName name="XRefPaste116" localSheetId="4" hidden="1">#REF!</definedName>
    <definedName name="XRefPaste116" hidden="1">#REF!</definedName>
    <definedName name="XRefPaste116Row" localSheetId="4" hidden="1">#REF!</definedName>
    <definedName name="XRefPaste116Row" hidden="1">#REF!</definedName>
    <definedName name="XRefPaste117" localSheetId="4" hidden="1">#REF!</definedName>
    <definedName name="XRefPaste117" hidden="1">#REF!</definedName>
    <definedName name="XRefPaste117Row" localSheetId="4" hidden="1">#REF!</definedName>
    <definedName name="XRefPaste117Row" hidden="1">#REF!</definedName>
    <definedName name="XRefPaste118" localSheetId="4" hidden="1">#REF!</definedName>
    <definedName name="XRefPaste118" hidden="1">#REF!</definedName>
    <definedName name="XRefPaste118Row" localSheetId="4" hidden="1">#REF!</definedName>
    <definedName name="XRefPaste118Row" hidden="1">#REF!</definedName>
    <definedName name="XRefPaste119" localSheetId="4" hidden="1">#REF!</definedName>
    <definedName name="XRefPaste119" hidden="1">#REF!</definedName>
    <definedName name="XRefPaste119Row" localSheetId="4" hidden="1">#REF!</definedName>
    <definedName name="XRefPaste119Row" hidden="1">#REF!</definedName>
    <definedName name="XRefPaste11Row" localSheetId="4" hidden="1">#REF!</definedName>
    <definedName name="XRefPaste11Row" hidden="1">#REF!</definedName>
    <definedName name="XRefPaste12" localSheetId="4" hidden="1">#REF!</definedName>
    <definedName name="XRefPaste12" hidden="1">#REF!</definedName>
    <definedName name="XRefPaste120" localSheetId="4" hidden="1">#REF!</definedName>
    <definedName name="XRefPaste120" hidden="1">#REF!</definedName>
    <definedName name="XRefPaste120Row" localSheetId="4" hidden="1">#REF!</definedName>
    <definedName name="XRefPaste120Row" hidden="1">#REF!</definedName>
    <definedName name="XRefPaste121" localSheetId="4" hidden="1">#REF!</definedName>
    <definedName name="XRefPaste121" hidden="1">#REF!</definedName>
    <definedName name="XRefPaste121Row" localSheetId="4" hidden="1">#REF!</definedName>
    <definedName name="XRefPaste121Row" hidden="1">#REF!</definedName>
    <definedName name="XRefPaste122" localSheetId="4" hidden="1">#REF!</definedName>
    <definedName name="XRefPaste122" hidden="1">#REF!</definedName>
    <definedName name="XRefPaste122Row" localSheetId="4" hidden="1">#REF!</definedName>
    <definedName name="XRefPaste122Row" hidden="1">#REF!</definedName>
    <definedName name="XRefPaste123" localSheetId="4" hidden="1">#REF!</definedName>
    <definedName name="XRefPaste123" hidden="1">#REF!</definedName>
    <definedName name="XRefPaste123Row" localSheetId="4" hidden="1">#REF!</definedName>
    <definedName name="XRefPaste123Row" hidden="1">#REF!</definedName>
    <definedName name="XRefPaste124" localSheetId="4" hidden="1">#REF!</definedName>
    <definedName name="XRefPaste124" hidden="1">#REF!</definedName>
    <definedName name="XRefPaste124Row" localSheetId="4" hidden="1">#REF!</definedName>
    <definedName name="XRefPaste124Row" hidden="1">#REF!</definedName>
    <definedName name="XRefPaste125" localSheetId="4" hidden="1">#REF!</definedName>
    <definedName name="XRefPaste125" hidden="1">#REF!</definedName>
    <definedName name="XRefPaste125Row" localSheetId="4" hidden="1">#REF!</definedName>
    <definedName name="XRefPaste125Row" hidden="1">#REF!</definedName>
    <definedName name="XRefPaste126" localSheetId="4" hidden="1">#REF!</definedName>
    <definedName name="XRefPaste126" hidden="1">#REF!</definedName>
    <definedName name="XRefPaste126Row" localSheetId="4" hidden="1">#REF!</definedName>
    <definedName name="XRefPaste126Row" hidden="1">#REF!</definedName>
    <definedName name="XRefPaste127" localSheetId="4" hidden="1">#REF!</definedName>
    <definedName name="XRefPaste127" hidden="1">#REF!</definedName>
    <definedName name="XRefPaste127Row" localSheetId="4" hidden="1">#REF!</definedName>
    <definedName name="XRefPaste127Row" hidden="1">#REF!</definedName>
    <definedName name="XRefPaste128" localSheetId="4" hidden="1">#REF!</definedName>
    <definedName name="XRefPaste128" hidden="1">#REF!</definedName>
    <definedName name="XRefPaste128Row" localSheetId="4" hidden="1">#REF!</definedName>
    <definedName name="XRefPaste128Row" hidden="1">#REF!</definedName>
    <definedName name="XRefPaste129" localSheetId="4" hidden="1">#REF!</definedName>
    <definedName name="XRefPaste129" hidden="1">#REF!</definedName>
    <definedName name="XRefPaste129Row" localSheetId="4" hidden="1">#REF!</definedName>
    <definedName name="XRefPaste129Row" hidden="1">#REF!</definedName>
    <definedName name="XRefPaste12Row" localSheetId="4" hidden="1">#REF!</definedName>
    <definedName name="XRefPaste12Row" hidden="1">#REF!</definedName>
    <definedName name="XRefPaste130" localSheetId="4" hidden="1">#REF!</definedName>
    <definedName name="XRefPaste130" hidden="1">#REF!</definedName>
    <definedName name="XRefPaste130Row" localSheetId="4" hidden="1">#REF!</definedName>
    <definedName name="XRefPaste130Row" hidden="1">#REF!</definedName>
    <definedName name="XRefPaste131" localSheetId="4" hidden="1">#REF!</definedName>
    <definedName name="XRefPaste131" hidden="1">#REF!</definedName>
    <definedName name="XRefPaste131Row" localSheetId="4" hidden="1">#REF!</definedName>
    <definedName name="XRefPaste131Row" hidden="1">#REF!</definedName>
    <definedName name="XRefPaste132" localSheetId="4" hidden="1">#REF!</definedName>
    <definedName name="XRefPaste132" hidden="1">#REF!</definedName>
    <definedName name="XRefPaste132Row" localSheetId="4" hidden="1">#REF!</definedName>
    <definedName name="XRefPaste132Row" hidden="1">#REF!</definedName>
    <definedName name="XRefPaste133" localSheetId="4" hidden="1">#REF!</definedName>
    <definedName name="XRefPaste133" hidden="1">#REF!</definedName>
    <definedName name="XRefPaste133Row" localSheetId="4" hidden="1">#REF!</definedName>
    <definedName name="XRefPaste133Row" hidden="1">#REF!</definedName>
    <definedName name="XRefPaste134" localSheetId="4" hidden="1">#REF!</definedName>
    <definedName name="XRefPaste134" hidden="1">#REF!</definedName>
    <definedName name="XRefPaste134Row" localSheetId="4" hidden="1">#REF!</definedName>
    <definedName name="XRefPaste134Row" hidden="1">#REF!</definedName>
    <definedName name="XRefPaste135" localSheetId="4" hidden="1">#REF!</definedName>
    <definedName name="XRefPaste135" hidden="1">#REF!</definedName>
    <definedName name="XRefPaste135Row" localSheetId="4" hidden="1">#REF!</definedName>
    <definedName name="XRefPaste135Row" hidden="1">#REF!</definedName>
    <definedName name="XRefPaste136" localSheetId="4" hidden="1">#REF!</definedName>
    <definedName name="XRefPaste136" hidden="1">#REF!</definedName>
    <definedName name="XRefPaste136Row" localSheetId="4" hidden="1">#REF!</definedName>
    <definedName name="XRefPaste136Row" hidden="1">#REF!</definedName>
    <definedName name="XRefPaste137" localSheetId="4" hidden="1">#REF!</definedName>
    <definedName name="XRefPaste137" hidden="1">#REF!</definedName>
    <definedName name="XRefPaste137Row" localSheetId="4" hidden="1">#REF!</definedName>
    <definedName name="XRefPaste137Row" hidden="1">#REF!</definedName>
    <definedName name="XRefPaste138" localSheetId="4" hidden="1">#REF!</definedName>
    <definedName name="XRefPaste138" hidden="1">#REF!</definedName>
    <definedName name="XRefPaste138Row" localSheetId="4" hidden="1">#REF!</definedName>
    <definedName name="XRefPaste138Row" hidden="1">#REF!</definedName>
    <definedName name="XRefPaste139" localSheetId="4" hidden="1">#REF!</definedName>
    <definedName name="XRefPaste139" hidden="1">#REF!</definedName>
    <definedName name="XRefPaste139Row" localSheetId="4" hidden="1">#REF!</definedName>
    <definedName name="XRefPaste139Row" hidden="1">#REF!</definedName>
    <definedName name="XRefPaste13Row" localSheetId="4" hidden="1">#REF!</definedName>
    <definedName name="XRefPaste13Row" hidden="1">#REF!</definedName>
    <definedName name="XRefPaste14" localSheetId="4" hidden="1">#REF!</definedName>
    <definedName name="XRefPaste140" localSheetId="4" hidden="1">#REF!</definedName>
    <definedName name="XRefPaste140" hidden="1">#REF!</definedName>
    <definedName name="XRefPaste140Row" localSheetId="4" hidden="1">#REF!</definedName>
    <definedName name="XRefPaste140Row" hidden="1">#REF!</definedName>
    <definedName name="XRefPaste141" localSheetId="4" hidden="1">#REF!</definedName>
    <definedName name="XRefPaste141" hidden="1">#REF!</definedName>
    <definedName name="XRefPaste141Row" localSheetId="4" hidden="1">#REF!</definedName>
    <definedName name="XRefPaste141Row" hidden="1">#REF!</definedName>
    <definedName name="XRefPaste142" localSheetId="4" hidden="1">#REF!</definedName>
    <definedName name="XRefPaste142" hidden="1">#REF!</definedName>
    <definedName name="XRefPaste142Row" localSheetId="4" hidden="1">#REF!</definedName>
    <definedName name="XRefPaste142Row" hidden="1">#REF!</definedName>
    <definedName name="XRefPaste143" localSheetId="4" hidden="1">#REF!</definedName>
    <definedName name="XRefPaste143" hidden="1">#REF!</definedName>
    <definedName name="XRefPaste143Row" localSheetId="4" hidden="1">#REF!</definedName>
    <definedName name="XRefPaste143Row" hidden="1">#REF!</definedName>
    <definedName name="XRefPaste144" localSheetId="4" hidden="1">#REF!</definedName>
    <definedName name="XRefPaste144" hidden="1">#REF!</definedName>
    <definedName name="XRefPaste144Row" localSheetId="4" hidden="1">#REF!</definedName>
    <definedName name="XRefPaste144Row" hidden="1">#REF!</definedName>
    <definedName name="XRefPaste145" localSheetId="4" hidden="1">#REF!</definedName>
    <definedName name="XRefPaste145" hidden="1">#REF!</definedName>
    <definedName name="XRefPaste145Row" localSheetId="4" hidden="1">#REF!</definedName>
    <definedName name="XRefPaste145Row" hidden="1">#REF!</definedName>
    <definedName name="XRefPaste146" localSheetId="4" hidden="1">#REF!</definedName>
    <definedName name="XRefPaste146" hidden="1">#REF!</definedName>
    <definedName name="XRefPaste146Row" localSheetId="4" hidden="1">#REF!</definedName>
    <definedName name="XRefPaste146Row" hidden="1">#REF!</definedName>
    <definedName name="XRefPaste147" localSheetId="4" hidden="1">#REF!</definedName>
    <definedName name="XRefPaste147" hidden="1">#REF!</definedName>
    <definedName name="XRefPaste147Row" localSheetId="4" hidden="1">#REF!</definedName>
    <definedName name="XRefPaste147Row" hidden="1">#REF!</definedName>
    <definedName name="XRefPaste148" localSheetId="4" hidden="1">#REF!</definedName>
    <definedName name="XRefPaste148" hidden="1">#REF!</definedName>
    <definedName name="XRefPaste148Row" localSheetId="4" hidden="1">#REF!</definedName>
    <definedName name="XRefPaste148Row" hidden="1">#REF!</definedName>
    <definedName name="XRefPaste14Row" localSheetId="4" hidden="1">#REF!</definedName>
    <definedName name="XRefPaste14Row" hidden="1">#REF!</definedName>
    <definedName name="XRefPaste15" hidden="1">#REF!</definedName>
    <definedName name="XRefPaste15Row" localSheetId="4" hidden="1">#REF!</definedName>
    <definedName name="XRefPaste15Row" hidden="1">#REF!</definedName>
    <definedName name="XRefPaste16" hidden="1">#REF!</definedName>
    <definedName name="XRefPaste16Row" localSheetId="4" hidden="1">#REF!</definedName>
    <definedName name="XRefPaste17" hidden="1">#REF!</definedName>
    <definedName name="XRefPaste17Row" localSheetId="4" hidden="1">#REF!</definedName>
    <definedName name="XRefPaste17Row" hidden="1">#REF!</definedName>
    <definedName name="XRefPaste18" localSheetId="4" hidden="1">'VARIACION DEL ACTIVO NETO'!#REF!</definedName>
    <definedName name="XRefPaste18" hidden="1">#REF!</definedName>
    <definedName name="XRefPaste18Row" localSheetId="4" hidden="1">#REF!</definedName>
    <definedName name="XRefPaste18Row" hidden="1">#REF!</definedName>
    <definedName name="XRefPaste19" localSheetId="4" hidden="1">#REF!</definedName>
    <definedName name="XRefPaste19" hidden="1">#REF!</definedName>
    <definedName name="XRefPaste19Row" localSheetId="4" hidden="1">#REF!</definedName>
    <definedName name="XRefPaste19Row" hidden="1">#REF!</definedName>
    <definedName name="XRefPaste1Row" localSheetId="4" hidden="1">#REF!</definedName>
    <definedName name="XRefPaste1Row" hidden="1">#REF!</definedName>
    <definedName name="XRefPaste20" localSheetId="4" hidden="1">#REF!</definedName>
    <definedName name="XRefPaste20" hidden="1">#REF!</definedName>
    <definedName name="XRefPaste20Row" localSheetId="4" hidden="1">#REF!</definedName>
    <definedName name="XRefPaste21" localSheetId="4" hidden="1">#REF!</definedName>
    <definedName name="XRefPaste21" hidden="1">#REF!</definedName>
    <definedName name="XRefPaste21Row" localSheetId="4" hidden="1">#REF!</definedName>
    <definedName name="XRefPaste21Row" hidden="1">#REF!</definedName>
    <definedName name="XRefPaste22" localSheetId="4" hidden="1">#REF!</definedName>
    <definedName name="XRefPaste22" hidden="1">#REF!</definedName>
    <definedName name="XRefPaste22Row" localSheetId="4" hidden="1">#REF!</definedName>
    <definedName name="XRefPaste23" localSheetId="4" hidden="1">#REF!</definedName>
    <definedName name="XRefPaste23" hidden="1">#REF!</definedName>
    <definedName name="XRefPaste23Row" localSheetId="4" hidden="1">#REF!</definedName>
    <definedName name="XRefPaste24" localSheetId="4" hidden="1">#REF!</definedName>
    <definedName name="XRefPaste24" hidden="1">#REF!</definedName>
    <definedName name="XRefPaste24Row" localSheetId="4" hidden="1">#REF!</definedName>
    <definedName name="XRefPaste24Row" hidden="1">#REF!</definedName>
    <definedName name="XRefPaste25" localSheetId="4" hidden="1">#REF!</definedName>
    <definedName name="XRefPaste25" hidden="1">#REF!</definedName>
    <definedName name="XRefPaste25Row" localSheetId="4" hidden="1">#REF!</definedName>
    <definedName name="XRefPaste25Row" hidden="1">#REF!</definedName>
    <definedName name="XRefPaste26" localSheetId="4" hidden="1">#REF!</definedName>
    <definedName name="XRefPaste26" hidden="1">#REF!</definedName>
    <definedName name="XRefPaste26Row" localSheetId="4" hidden="1">#REF!</definedName>
    <definedName name="XRefPaste26Row" hidden="1">#REF!</definedName>
    <definedName name="XRefPaste27" localSheetId="4" hidden="1">#REF!</definedName>
    <definedName name="XRefPaste27" hidden="1">#REF!</definedName>
    <definedName name="XRefPaste27Row" localSheetId="4" hidden="1">#REF!</definedName>
    <definedName name="XRefPaste27Row" hidden="1">#REF!</definedName>
    <definedName name="XRefPaste28" localSheetId="4" hidden="1">#REF!</definedName>
    <definedName name="XRefPaste28" hidden="1">#REF!</definedName>
    <definedName name="XRefPaste28Row" localSheetId="4" hidden="1">#REF!</definedName>
    <definedName name="XRefPaste28Row" hidden="1">#REF!</definedName>
    <definedName name="XRefPaste29" localSheetId="4" hidden="1">#REF!</definedName>
    <definedName name="XRefPaste29" hidden="1">#REF!</definedName>
    <definedName name="XRefPaste29Row" localSheetId="4" hidden="1">#REF!</definedName>
    <definedName name="XRefPaste29Row" hidden="1">#REF!</definedName>
    <definedName name="XRefPaste2Row" localSheetId="4" hidden="1">#REF!</definedName>
    <definedName name="XRefPaste2Row" hidden="1">#REF!</definedName>
    <definedName name="XRefPaste30" localSheetId="4" hidden="1">#REF!</definedName>
    <definedName name="XRefPaste30" hidden="1">#REF!</definedName>
    <definedName name="XRefPaste30Row" localSheetId="4" hidden="1">#REF!</definedName>
    <definedName name="XRefPaste31" localSheetId="4" hidden="1">#REF!</definedName>
    <definedName name="XRefPaste31" hidden="1">#REF!</definedName>
    <definedName name="XRefPaste31Row" localSheetId="4" hidden="1">#REF!</definedName>
    <definedName name="XRefPaste32" localSheetId="4" hidden="1">#REF!</definedName>
    <definedName name="XRefPaste32" hidden="1">#REF!</definedName>
    <definedName name="XRefPaste32Row" localSheetId="4" hidden="1">#REF!</definedName>
    <definedName name="XRefPaste32Row" hidden="1">#REF!</definedName>
    <definedName name="XRefPaste33" hidden="1">#REF!</definedName>
    <definedName name="XRefPaste33Row" localSheetId="4" hidden="1">#REF!</definedName>
    <definedName name="XRefPaste33Row" hidden="1">#REF!</definedName>
    <definedName name="XRefPaste34" localSheetId="4" hidden="1">#REF!</definedName>
    <definedName name="XRefPaste34" hidden="1">#REF!</definedName>
    <definedName name="XRefPaste34Row" localSheetId="4" hidden="1">#REF!</definedName>
    <definedName name="XRefPaste34Row" hidden="1">#REF!</definedName>
    <definedName name="XRefPaste35" hidden="1">#REF!</definedName>
    <definedName name="XRefPaste35Row" localSheetId="4" hidden="1">#REF!</definedName>
    <definedName name="XRefPaste35Row" hidden="1">#REF!</definedName>
    <definedName name="XRefPaste36" localSheetId="4" hidden="1">#REF!</definedName>
    <definedName name="XRefPaste36" hidden="1">#REF!</definedName>
    <definedName name="XRefPaste36Row" localSheetId="4" hidden="1">#REF!</definedName>
    <definedName name="XRefPaste36Row" hidden="1">#REF!</definedName>
    <definedName name="XRefPaste37" localSheetId="4" hidden="1">#REF!</definedName>
    <definedName name="XRefPaste37" hidden="1">#REF!</definedName>
    <definedName name="XRefPaste37Row" localSheetId="4" hidden="1">#REF!</definedName>
    <definedName name="XRefPaste37Row" hidden="1">#REF!</definedName>
    <definedName name="XRefPaste38" localSheetId="4" hidden="1">#REF!</definedName>
    <definedName name="XRefPaste38" hidden="1">#REF!</definedName>
    <definedName name="XRefPaste38Row" localSheetId="4" hidden="1">#REF!</definedName>
    <definedName name="XRefPaste38Row" hidden="1">#REF!</definedName>
    <definedName name="XRefPaste39" localSheetId="4" hidden="1">#REF!</definedName>
    <definedName name="XRefPaste39" hidden="1">#REF!</definedName>
    <definedName name="XRefPaste39Row" localSheetId="4" hidden="1">#REF!</definedName>
    <definedName name="XRefPaste39Row" hidden="1">#REF!</definedName>
    <definedName name="XRefPaste3Row" localSheetId="4" hidden="1">#REF!</definedName>
    <definedName name="XRefPaste40" localSheetId="4" hidden="1">#REF!</definedName>
    <definedName name="XRefPaste40" hidden="1">#REF!</definedName>
    <definedName name="XRefPaste40Row" localSheetId="4" hidden="1">#REF!</definedName>
    <definedName name="XRefPaste40Row" hidden="1">#REF!</definedName>
    <definedName name="XRefPaste41" localSheetId="4" hidden="1">#REF!</definedName>
    <definedName name="XRefPaste41" hidden="1">#REF!</definedName>
    <definedName name="XRefPaste41Row" localSheetId="4" hidden="1">#REF!</definedName>
    <definedName name="XRefPaste41Row" hidden="1">#REF!</definedName>
    <definedName name="XRefPaste42" localSheetId="4" hidden="1">#REF!</definedName>
    <definedName name="XRefPaste42" hidden="1">#REF!</definedName>
    <definedName name="XRefPaste42Row" localSheetId="4" hidden="1">#REF!</definedName>
    <definedName name="XRefPaste42Row" hidden="1">#REF!</definedName>
    <definedName name="XRefPaste43" localSheetId="4" hidden="1">#REF!</definedName>
    <definedName name="XRefPaste43" hidden="1">#REF!</definedName>
    <definedName name="XRefPaste43Row" localSheetId="4" hidden="1">#REF!</definedName>
    <definedName name="XRefPaste43Row" hidden="1">#REF!</definedName>
    <definedName name="XRefPaste44" localSheetId="4" hidden="1">#REF!</definedName>
    <definedName name="XRefPaste44" hidden="1">#REF!</definedName>
    <definedName name="XRefPaste44Row" localSheetId="4" hidden="1">#REF!</definedName>
    <definedName name="XRefPaste44Row" hidden="1">#REF!</definedName>
    <definedName name="XRefPaste45" localSheetId="4" hidden="1">#REF!</definedName>
    <definedName name="XRefPaste45" hidden="1">#REF!</definedName>
    <definedName name="XRefPaste45Row" localSheetId="4" hidden="1">#REF!</definedName>
    <definedName name="XRefPaste45Row" hidden="1">#REF!</definedName>
    <definedName name="XRefPaste46" localSheetId="4" hidden="1">#REF!</definedName>
    <definedName name="XRefPaste46" hidden="1">#REF!</definedName>
    <definedName name="XRefPaste46Row" localSheetId="4" hidden="1">#REF!</definedName>
    <definedName name="XRefPaste46Row" hidden="1">#REF!</definedName>
    <definedName name="XRefPaste47" localSheetId="4" hidden="1">#REF!</definedName>
    <definedName name="XRefPaste47" hidden="1">#REF!</definedName>
    <definedName name="XRefPaste47Row" localSheetId="4" hidden="1">#REF!</definedName>
    <definedName name="XRefPaste47Row" hidden="1">#REF!</definedName>
    <definedName name="XRefPaste48" localSheetId="4" hidden="1">#REF!</definedName>
    <definedName name="XRefPaste48" hidden="1">#REF!</definedName>
    <definedName name="XRefPaste48Row" localSheetId="4" hidden="1">#REF!</definedName>
    <definedName name="XRefPaste48Row" hidden="1">#REF!</definedName>
    <definedName name="XRefPaste49" localSheetId="4" hidden="1">#REF!</definedName>
    <definedName name="XRefPaste49" hidden="1">#REF!</definedName>
    <definedName name="XRefPaste49Row" localSheetId="4" hidden="1">#REF!</definedName>
    <definedName name="XRefPaste49Row" hidden="1">#REF!</definedName>
    <definedName name="XRefPaste4Row" localSheetId="4" hidden="1">#REF!</definedName>
    <definedName name="XRefPaste4Row" hidden="1">#REF!</definedName>
    <definedName name="XRefPaste5" localSheetId="4" hidden="1">'VARIACION DEL ACTIVO NETO'!#REF!</definedName>
    <definedName name="XRefPaste50" localSheetId="4" hidden="1">#REF!</definedName>
    <definedName name="XRefPaste50" hidden="1">#REF!</definedName>
    <definedName name="XRefPaste50Row" localSheetId="4" hidden="1">#REF!</definedName>
    <definedName name="XRefPaste50Row" hidden="1">#REF!</definedName>
    <definedName name="XRefPaste51" localSheetId="4" hidden="1">#REF!</definedName>
    <definedName name="XRefPaste51" hidden="1">#REF!</definedName>
    <definedName name="XRefPaste51Row" localSheetId="4" hidden="1">#REF!</definedName>
    <definedName name="XRefPaste51Row" hidden="1">#REF!</definedName>
    <definedName name="XRefPaste52" localSheetId="4" hidden="1">#REF!</definedName>
    <definedName name="XRefPaste52" hidden="1">#REF!</definedName>
    <definedName name="XRefPaste52Row" localSheetId="4" hidden="1">#REF!</definedName>
    <definedName name="XRefPaste52Row" hidden="1">#REF!</definedName>
    <definedName name="XRefPaste53" localSheetId="4" hidden="1">#REF!</definedName>
    <definedName name="XRefPaste53" hidden="1">#REF!</definedName>
    <definedName name="XRefPaste53Row" localSheetId="4" hidden="1">#REF!</definedName>
    <definedName name="XRefPaste53Row" hidden="1">#REF!</definedName>
    <definedName name="XRefPaste54" localSheetId="4" hidden="1">#REF!</definedName>
    <definedName name="XRefPaste54" hidden="1">#REF!</definedName>
    <definedName name="XRefPaste54Row" localSheetId="4" hidden="1">#REF!</definedName>
    <definedName name="XRefPaste54Row" hidden="1">#REF!</definedName>
    <definedName name="XRefPaste55" localSheetId="4" hidden="1">#REF!</definedName>
    <definedName name="XRefPaste55" hidden="1">#REF!</definedName>
    <definedName name="XRefPaste55Row" localSheetId="4" hidden="1">#REF!</definedName>
    <definedName name="XRefPaste55Row" hidden="1">#REF!</definedName>
    <definedName name="XRefPaste56" localSheetId="4" hidden="1">#REF!</definedName>
    <definedName name="XRefPaste56" hidden="1">#REF!</definedName>
    <definedName name="XRefPaste56Row" localSheetId="4" hidden="1">#REF!</definedName>
    <definedName name="XRefPaste56Row" hidden="1">#REF!</definedName>
    <definedName name="XRefPaste57" localSheetId="4" hidden="1">#REF!</definedName>
    <definedName name="XRefPaste57" hidden="1">#REF!</definedName>
    <definedName name="XRefPaste57Row" localSheetId="4" hidden="1">#REF!</definedName>
    <definedName name="XRefPaste57Row" hidden="1">#REF!</definedName>
    <definedName name="XRefPaste58" hidden="1">#REF!</definedName>
    <definedName name="XRefPaste58Row" localSheetId="4" hidden="1">#REF!</definedName>
    <definedName name="XRefPaste58Row" hidden="1">#REF!</definedName>
    <definedName name="XRefPaste59" hidden="1">#REF!</definedName>
    <definedName name="XRefPaste59Row" localSheetId="4" hidden="1">#REF!</definedName>
    <definedName name="XRefPaste59Row" hidden="1">#REF!</definedName>
    <definedName name="XRefPaste5Row" localSheetId="4" hidden="1">#REF!</definedName>
    <definedName name="XRefPaste5Row" hidden="1">#REF!</definedName>
    <definedName name="XRefPaste6" localSheetId="4" hidden="1">#REF!</definedName>
    <definedName name="XRefPaste60" hidden="1">#REF!</definedName>
    <definedName name="XRefPaste60Row" localSheetId="4" hidden="1">#REF!</definedName>
    <definedName name="XRefPaste60Row" hidden="1">#REF!</definedName>
    <definedName name="XRefPaste61" hidden="1">#REF!</definedName>
    <definedName name="XRefPaste61Row" localSheetId="4" hidden="1">#REF!</definedName>
    <definedName name="XRefPaste61Row" hidden="1">#REF!</definedName>
    <definedName name="XRefPaste62" hidden="1">#REF!</definedName>
    <definedName name="XRefPaste62Row" localSheetId="4" hidden="1">#REF!</definedName>
    <definedName name="XRefPaste62Row" hidden="1">#REF!</definedName>
    <definedName name="XRefPaste63" hidden="1">#REF!</definedName>
    <definedName name="XRefPaste63Row" localSheetId="4" hidden="1">#REF!</definedName>
    <definedName name="XRefPaste63Row" hidden="1">#REF!</definedName>
    <definedName name="XRefPaste64" localSheetId="4" hidden="1">#REF!</definedName>
    <definedName name="XRefPaste64" hidden="1">#REF!</definedName>
    <definedName name="XRefPaste64Row" localSheetId="4" hidden="1">#REF!</definedName>
    <definedName name="XRefPaste64Row" hidden="1">#REF!</definedName>
    <definedName name="XRefPaste65" hidden="1">#REF!</definedName>
    <definedName name="XRefPaste65Row" localSheetId="4" hidden="1">#REF!</definedName>
    <definedName name="XRefPaste65Row" hidden="1">#REF!</definedName>
    <definedName name="XRefPaste66" hidden="1">#REF!</definedName>
    <definedName name="XRefPaste66Row" localSheetId="4" hidden="1">#REF!</definedName>
    <definedName name="XRefPaste66Row" hidden="1">#REF!</definedName>
    <definedName name="XRefPaste67" localSheetId="4" hidden="1">#REF!</definedName>
    <definedName name="XRefPaste67" hidden="1">#REF!</definedName>
    <definedName name="XRefPaste67Row" localSheetId="4" hidden="1">#REF!</definedName>
    <definedName name="XRefPaste67Row" hidden="1">#REF!</definedName>
    <definedName name="XRefPaste68" hidden="1">#REF!</definedName>
    <definedName name="XRefPaste68Row" localSheetId="4" hidden="1">#REF!</definedName>
    <definedName name="XRefPaste68Row" hidden="1">#REF!</definedName>
    <definedName name="XRefPaste69" hidden="1">#REF!</definedName>
    <definedName name="XRefPaste69Row" localSheetId="4" hidden="1">#REF!</definedName>
    <definedName name="XRefPaste69Row" hidden="1">#REF!</definedName>
    <definedName name="XRefPaste6Row" localSheetId="4" hidden="1">#REF!</definedName>
    <definedName name="XRefPaste6Row" hidden="1">#REF!</definedName>
    <definedName name="XRefPaste7" localSheetId="4" hidden="1">#REF!</definedName>
    <definedName name="XRefPaste7" hidden="1">#REF!</definedName>
    <definedName name="XRefPaste70" hidden="1">#REF!</definedName>
    <definedName name="XRefPaste70Row" localSheetId="4" hidden="1">#REF!</definedName>
    <definedName name="XRefPaste70Row" hidden="1">#REF!</definedName>
    <definedName name="XRefPaste71" hidden="1">#REF!</definedName>
    <definedName name="XRefPaste71Row" localSheetId="4" hidden="1">#REF!</definedName>
    <definedName name="XRefPaste71Row" hidden="1">#REF!</definedName>
    <definedName name="XRefPaste72" localSheetId="4" hidden="1">#REF!</definedName>
    <definedName name="XRefPaste72" hidden="1">#REF!</definedName>
    <definedName name="XRefPaste72Row" localSheetId="4" hidden="1">#REF!</definedName>
    <definedName name="XRefPaste72Row" hidden="1">#REF!</definedName>
    <definedName name="XRefPaste73" localSheetId="4" hidden="1">#REF!</definedName>
    <definedName name="XRefPaste73" hidden="1">#REF!</definedName>
    <definedName name="XRefPaste73Row" localSheetId="4" hidden="1">#REF!</definedName>
    <definedName name="XRefPaste73Row" hidden="1">#REF!</definedName>
    <definedName name="XRefPaste74" localSheetId="4" hidden="1">#REF!</definedName>
    <definedName name="XRefPaste74" hidden="1">#REF!</definedName>
    <definedName name="XRefPaste74Row" localSheetId="4" hidden="1">#REF!</definedName>
    <definedName name="XRefPaste74Row" hidden="1">#REF!</definedName>
    <definedName name="XRefPaste75" localSheetId="4" hidden="1">#REF!</definedName>
    <definedName name="XRefPaste75" hidden="1">#REF!</definedName>
    <definedName name="XRefPaste75Row" localSheetId="4" hidden="1">#REF!</definedName>
    <definedName name="XRefPaste75Row" hidden="1">#REF!</definedName>
    <definedName name="XRefPaste76" localSheetId="4" hidden="1">#REF!</definedName>
    <definedName name="XRefPaste76" hidden="1">#REF!</definedName>
    <definedName name="XRefPaste76Row" localSheetId="4" hidden="1">#REF!</definedName>
    <definedName name="XRefPaste76Row" hidden="1">#REF!</definedName>
    <definedName name="XRefPaste77" localSheetId="4" hidden="1">#REF!</definedName>
    <definedName name="XRefPaste77" hidden="1">#REF!</definedName>
    <definedName name="XRefPaste77Row" localSheetId="4" hidden="1">#REF!</definedName>
    <definedName name="XRefPaste77Row" hidden="1">#REF!</definedName>
    <definedName name="XRefPaste78" localSheetId="4" hidden="1">#REF!</definedName>
    <definedName name="XRefPaste78" hidden="1">#REF!</definedName>
    <definedName name="XRefPaste78Row" localSheetId="4" hidden="1">#REF!</definedName>
    <definedName name="XRefPaste78Row" hidden="1">#REF!</definedName>
    <definedName name="XRefPaste79" localSheetId="4" hidden="1">#REF!</definedName>
    <definedName name="XRefPaste79" hidden="1">#REF!</definedName>
    <definedName name="XRefPaste79Row" localSheetId="4" hidden="1">#REF!</definedName>
    <definedName name="XRefPaste79Row" hidden="1">#REF!</definedName>
    <definedName name="XRefPaste7Row" localSheetId="4" hidden="1">#REF!</definedName>
    <definedName name="XRefPaste7Row" hidden="1">#REF!</definedName>
    <definedName name="XRefPaste8" localSheetId="4" hidden="1">#REF!</definedName>
    <definedName name="XRefPaste8" hidden="1">#REF!</definedName>
    <definedName name="XRefPaste80" localSheetId="4" hidden="1">#REF!</definedName>
    <definedName name="XRefPaste80" hidden="1">#REF!</definedName>
    <definedName name="XRefPaste80Row" localSheetId="4" hidden="1">#REF!</definedName>
    <definedName name="XRefPaste80Row" hidden="1">#REF!</definedName>
    <definedName name="XRefPaste81" localSheetId="4" hidden="1">#REF!</definedName>
    <definedName name="XRefPaste81" hidden="1">#REF!</definedName>
    <definedName name="XRefPaste81Row" localSheetId="4" hidden="1">#REF!</definedName>
    <definedName name="XRefPaste81Row" hidden="1">#REF!</definedName>
    <definedName name="XRefPaste82" localSheetId="4" hidden="1">#REF!</definedName>
    <definedName name="XRefPaste82" hidden="1">#REF!</definedName>
    <definedName name="XRefPaste82Row" localSheetId="4" hidden="1">#REF!</definedName>
    <definedName name="XRefPaste82Row" hidden="1">#REF!</definedName>
    <definedName name="XRefPaste83" localSheetId="4" hidden="1">#REF!</definedName>
    <definedName name="XRefPaste83" hidden="1">#REF!</definedName>
    <definedName name="XRefPaste83Row" localSheetId="4" hidden="1">#REF!</definedName>
    <definedName name="XRefPaste83Row" hidden="1">#REF!</definedName>
    <definedName name="XRefPaste84" localSheetId="4" hidden="1">#REF!</definedName>
    <definedName name="XRefPaste84" hidden="1">#REF!</definedName>
    <definedName name="XRefPaste84Row" localSheetId="4" hidden="1">#REF!</definedName>
    <definedName name="XRefPaste84Row" hidden="1">#REF!</definedName>
    <definedName name="XRefPaste85" localSheetId="4" hidden="1">#REF!</definedName>
    <definedName name="XRefPaste85" hidden="1">#REF!</definedName>
    <definedName name="XRefPaste85Row" localSheetId="4" hidden="1">#REF!</definedName>
    <definedName name="XRefPaste85Row" hidden="1">#REF!</definedName>
    <definedName name="XRefPaste86" localSheetId="4" hidden="1">#REF!</definedName>
    <definedName name="XRefPaste86" hidden="1">#REF!</definedName>
    <definedName name="XRefPaste86Row" localSheetId="4" hidden="1">#REF!</definedName>
    <definedName name="XRefPaste86Row" hidden="1">#REF!</definedName>
    <definedName name="XRefPaste87" localSheetId="4" hidden="1">#REF!</definedName>
    <definedName name="XRefPaste87" hidden="1">#REF!</definedName>
    <definedName name="XRefPaste87Row" localSheetId="4" hidden="1">#REF!</definedName>
    <definedName name="XRefPaste87Row" hidden="1">#REF!</definedName>
    <definedName name="XRefPaste88" localSheetId="4" hidden="1">#REF!</definedName>
    <definedName name="XRefPaste88" hidden="1">#REF!</definedName>
    <definedName name="XRefPaste88Row" localSheetId="4" hidden="1">#REF!</definedName>
    <definedName name="XRefPaste88Row" hidden="1">#REF!</definedName>
    <definedName name="XRefPaste89" localSheetId="4" hidden="1">#REF!</definedName>
    <definedName name="XRefPaste89" hidden="1">#REF!</definedName>
    <definedName name="XRefPaste89Row" localSheetId="4" hidden="1">#REF!</definedName>
    <definedName name="XRefPaste89Row" hidden="1">#REF!</definedName>
    <definedName name="XRefPaste8Row" localSheetId="4" hidden="1">#REF!</definedName>
    <definedName name="XRefPaste8Row" hidden="1">#REF!</definedName>
    <definedName name="XRefPaste9" hidden="1">#REF!</definedName>
    <definedName name="XRefPaste90" localSheetId="4" hidden="1">#REF!</definedName>
    <definedName name="XRefPaste90" hidden="1">#REF!</definedName>
    <definedName name="XRefPaste90Row" localSheetId="4" hidden="1">#REF!</definedName>
    <definedName name="XRefPaste90Row" hidden="1">#REF!</definedName>
    <definedName name="XRefPaste91" localSheetId="4" hidden="1">#REF!</definedName>
    <definedName name="XRefPaste91" hidden="1">#REF!</definedName>
    <definedName name="XRefPaste91Row" localSheetId="4" hidden="1">#REF!</definedName>
    <definedName name="XRefPaste91Row" hidden="1">#REF!</definedName>
    <definedName name="XRefPaste92" localSheetId="4" hidden="1">#REF!</definedName>
    <definedName name="XRefPaste92" hidden="1">#REF!</definedName>
    <definedName name="XRefPaste92Row" localSheetId="4" hidden="1">#REF!</definedName>
    <definedName name="XRefPaste92Row" hidden="1">#REF!</definedName>
    <definedName name="XRefPaste93" localSheetId="4" hidden="1">#REF!</definedName>
    <definedName name="XRefPaste93" hidden="1">#REF!</definedName>
    <definedName name="XRefPaste93Row" localSheetId="4" hidden="1">#REF!</definedName>
    <definedName name="XRefPaste93Row" hidden="1">#REF!</definedName>
    <definedName name="XRefPaste94" localSheetId="4" hidden="1">#REF!</definedName>
    <definedName name="XRefPaste94" hidden="1">#REF!</definedName>
    <definedName name="XRefPaste94Row" localSheetId="4" hidden="1">#REF!</definedName>
    <definedName name="XRefPaste94Row" hidden="1">#REF!</definedName>
    <definedName name="XRefPaste95" localSheetId="4" hidden="1">#REF!</definedName>
    <definedName name="XRefPaste95" hidden="1">#REF!</definedName>
    <definedName name="XRefPaste95Row" localSheetId="4" hidden="1">#REF!</definedName>
    <definedName name="XRefPaste95Row" hidden="1">#REF!</definedName>
    <definedName name="XRefPaste96" localSheetId="4" hidden="1">#REF!</definedName>
    <definedName name="XRefPaste96" hidden="1">#REF!</definedName>
    <definedName name="XRefPaste96Row" localSheetId="4" hidden="1">#REF!</definedName>
    <definedName name="XRefPaste96Row" hidden="1">#REF!</definedName>
    <definedName name="XRefPaste97" localSheetId="4" hidden="1">#REF!</definedName>
    <definedName name="XRefPaste97" hidden="1">#REF!</definedName>
    <definedName name="XRefPaste97Row" localSheetId="4" hidden="1">#REF!</definedName>
    <definedName name="XRefPaste97Row" hidden="1">#REF!</definedName>
    <definedName name="XRefPaste98" localSheetId="4" hidden="1">#REF!</definedName>
    <definedName name="XRefPaste98" hidden="1">#REF!</definedName>
    <definedName name="XRefPaste98Row" localSheetId="4" hidden="1">#REF!</definedName>
    <definedName name="XRefPaste98Row" hidden="1">#REF!</definedName>
    <definedName name="XRefPaste99" localSheetId="4" hidden="1">#REF!</definedName>
    <definedName name="XRefPaste99" hidden="1">#REF!</definedName>
    <definedName name="XRefPaste99Row" localSheetId="4" hidden="1">#REF!</definedName>
    <definedName name="XRefPaste99Row" hidden="1">#REF!</definedName>
    <definedName name="XRefPaste9Row" localSheetId="4" hidden="1">#REF!</definedName>
    <definedName name="XRefPaste9Row" hidden="1">#REF!</definedName>
    <definedName name="XRefPasteRangeCount" localSheetId="4" hidden="1">6</definedName>
    <definedName name="XRefPasteRangeCount" hidden="1">1</definedName>
    <definedName name="xx">#REF!</definedName>
    <definedName name="Z_5FCC9217_B3E9_4B91_A943_5F21728EBEE9_.wvu.FilterData" localSheetId="6" hidden="1">Clasificación!$A$4:$G$61</definedName>
    <definedName name="Z_5FCC9217_B3E9_4B91_A943_5F21728EBEE9_.wvu.PrintArea" localSheetId="1" hidden="1">'ACTIVO NETO'!$A$5:$F$36</definedName>
    <definedName name="Z_5FCC9217_B3E9_4B91_A943_5F21728EBEE9_.wvu.PrintArea" localSheetId="2" hidden="1">'ESTADO DE INGRESOS Y EGRESOS'!$A$5:$G$33</definedName>
    <definedName name="Z_5FCC9217_B3E9_4B91_A943_5F21728EBEE9_.wvu.PrintArea" localSheetId="3" hidden="1">'FLUJO DE EFECTIVO'!$A$5:$F$36</definedName>
    <definedName name="Z_5FCC9217_B3E9_4B91_A943_5F21728EBEE9_.wvu.PrintArea" localSheetId="5" hidden="1">'Nota 1 a Nota 3.5'!$B$7:$M$85</definedName>
    <definedName name="Z_5FCC9217_B3E9_4B91_A943_5F21728EBEE9_.wvu.PrintArea" localSheetId="7" hidden="1">'Nota 3.6 a Nota 4.1'!$A$10:$J$46</definedName>
    <definedName name="Z_5FCC9217_B3E9_4B91_A943_5F21728EBEE9_.wvu.PrintArea" localSheetId="8" hidden="1">'Nota 4.2 a Nota 4.5'!$A$10:$J$31</definedName>
    <definedName name="Z_5FCC9217_B3E9_4B91_A943_5F21728EBEE9_.wvu.PrintArea" localSheetId="9" hidden="1">'Nota 5 a Nota 8'!$A$10:$J$27</definedName>
    <definedName name="Z_5FCC9217_B3E9_4B91_A943_5F21728EBEE9_.wvu.PrintArea" localSheetId="10" hidden="1">'Nota 9'!$A$11:$J$28</definedName>
    <definedName name="Z_5FCC9217_B3E9_4B91_A943_5F21728EBEE9_.wvu.PrintArea" localSheetId="4" hidden="1">'VARIACION DEL ACTIVO NETO'!$B$6:$K$25</definedName>
    <definedName name="Z_5FCC9217_B3E9_4B91_A943_5F21728EBEE9_.wvu.Rows" localSheetId="3" hidden="1">'FLUJO DE EFECTIVO'!#REF!</definedName>
    <definedName name="Z_7015FC6D_0680_4B00_AA0E_B83DA1D0B666_.wvu.FilterData" localSheetId="6" hidden="1">Clasificación!$A$4:$G$61</definedName>
    <definedName name="Z_7015FC6D_0680_4B00_AA0E_B83DA1D0B666_.wvu.PrintArea" localSheetId="1" hidden="1">'ACTIVO NETO'!$A$5:$F$36</definedName>
    <definedName name="Z_7015FC6D_0680_4B00_AA0E_B83DA1D0B666_.wvu.PrintArea" localSheetId="2" hidden="1">'ESTADO DE INGRESOS Y EGRESOS'!$A$5:$G$33</definedName>
    <definedName name="Z_7015FC6D_0680_4B00_AA0E_B83DA1D0B666_.wvu.PrintArea" localSheetId="3" hidden="1">'FLUJO DE EFECTIVO'!$A$5:$F$36</definedName>
    <definedName name="Z_7015FC6D_0680_4B00_AA0E_B83DA1D0B666_.wvu.PrintArea" localSheetId="5" hidden="1">'Nota 1 a Nota 3.5'!$B$7:$M$85</definedName>
    <definedName name="Z_7015FC6D_0680_4B00_AA0E_B83DA1D0B666_.wvu.PrintArea" localSheetId="7" hidden="1">'Nota 3.6 a Nota 4.1'!$A$10:$J$46</definedName>
    <definedName name="Z_7015FC6D_0680_4B00_AA0E_B83DA1D0B666_.wvu.PrintArea" localSheetId="8" hidden="1">'Nota 4.2 a Nota 4.5'!$A$10:$J$31</definedName>
    <definedName name="Z_7015FC6D_0680_4B00_AA0E_B83DA1D0B666_.wvu.PrintArea" localSheetId="9" hidden="1">'Nota 5 a Nota 8'!$A$10:$J$27</definedName>
    <definedName name="Z_7015FC6D_0680_4B00_AA0E_B83DA1D0B666_.wvu.PrintArea" localSheetId="10" hidden="1">'Nota 9'!$A$11:$J$28</definedName>
    <definedName name="Z_7015FC6D_0680_4B00_AA0E_B83DA1D0B666_.wvu.PrintArea" localSheetId="4" hidden="1">'VARIACION DEL ACTIVO NETO'!$B$6:$K$25</definedName>
    <definedName name="Z_7015FC6D_0680_4B00_AA0E_B83DA1D0B666_.wvu.Rows" localSheetId="3" hidden="1">'FLUJO DE EFECTIVO'!#REF!</definedName>
    <definedName name="Z_970CBB53_F4B3_462F_AEFE_2BC403F5F0AD_.wvu.PrintArea" localSheetId="5" hidden="1">'Nota 1 a Nota 3.5'!$B$7:$M$85</definedName>
    <definedName name="Z_970CBB53_F4B3_462F_AEFE_2BC403F5F0AD_.wvu.PrintArea" localSheetId="7" hidden="1">'Nota 3.6 a Nota 4.1'!$A$10:$J$46</definedName>
    <definedName name="Z_970CBB53_F4B3_462F_AEFE_2BC403F5F0AD_.wvu.PrintArea" localSheetId="8" hidden="1">'Nota 4.2 a Nota 4.5'!$A$10:$J$31</definedName>
    <definedName name="Z_970CBB53_F4B3_462F_AEFE_2BC403F5F0AD_.wvu.PrintArea" localSheetId="9" hidden="1">'Nota 5 a Nota 8'!$A$10:$J$27</definedName>
    <definedName name="Z_970CBB53_F4B3_462F_AEFE_2BC403F5F0AD_.wvu.PrintArea" localSheetId="10" hidden="1">'Nota 9'!$A$11:$J$28</definedName>
    <definedName name="Z_B9F63820_5C32_455A_BC9D_0BE84D6B0867_.wvu.FilterData" localSheetId="6" hidden="1">Clasificación!$A$4:$G$61</definedName>
    <definedName name="Z_B9F63820_5C32_455A_BC9D_0BE84D6B0867_.wvu.PrintArea" localSheetId="1" hidden="1">'ACTIVO NETO'!$A$5:$F$36</definedName>
    <definedName name="Z_B9F63820_5C32_455A_BC9D_0BE84D6B0867_.wvu.PrintArea" localSheetId="2" hidden="1">'ESTADO DE INGRESOS Y EGRESOS'!$A$5:$G$33</definedName>
    <definedName name="Z_B9F63820_5C32_455A_BC9D_0BE84D6B0867_.wvu.PrintArea" localSheetId="3" hidden="1">'FLUJO DE EFECTIVO'!$A$5:$F$36</definedName>
    <definedName name="Z_B9F63820_5C32_455A_BC9D_0BE84D6B0867_.wvu.PrintArea" localSheetId="4" hidden="1">'VARIACION DEL ACTIVO NETO'!$B$6:$K$25</definedName>
    <definedName name="Z_B9F63820_5C32_455A_BC9D_0BE84D6B0867_.wvu.Rows" localSheetId="3" hidden="1">'FLUJO DE EFECTIVO'!#REF!</definedName>
    <definedName name="Z_F3648BCD_1CED_4BBB_AE63_37BDB925883F_.wvu.FilterData" localSheetId="6" hidden="1">Clasificación!$A$4:$G$61</definedName>
    <definedName name="Z_F3648BCD_1CED_4BBB_AE63_37BDB925883F_.wvu.PrintArea" localSheetId="1" hidden="1">'ACTIVO NETO'!$A$5:$F$36</definedName>
    <definedName name="Z_F3648BCD_1CED_4BBB_AE63_37BDB925883F_.wvu.PrintArea" localSheetId="2" hidden="1">'ESTADO DE INGRESOS Y EGRESOS'!$A$5:$G$33</definedName>
    <definedName name="Z_F3648BCD_1CED_4BBB_AE63_37BDB925883F_.wvu.PrintArea" localSheetId="3" hidden="1">'FLUJO DE EFECTIVO'!$A$5:$F$36</definedName>
    <definedName name="Z_F3648BCD_1CED_4BBB_AE63_37BDB925883F_.wvu.PrintArea" localSheetId="5" hidden="1">'Nota 1 a Nota 3.5'!$B$7:$M$85</definedName>
    <definedName name="Z_F3648BCD_1CED_4BBB_AE63_37BDB925883F_.wvu.PrintArea" localSheetId="7" hidden="1">'Nota 3.6 a Nota 4.1'!$A$10:$J$46</definedName>
    <definedName name="Z_F3648BCD_1CED_4BBB_AE63_37BDB925883F_.wvu.PrintArea" localSheetId="8" hidden="1">'Nota 4.2 a Nota 4.5'!$A$10:$J$31</definedName>
    <definedName name="Z_F3648BCD_1CED_4BBB_AE63_37BDB925883F_.wvu.PrintArea" localSheetId="9" hidden="1">'Nota 5 a Nota 8'!$A$10:$J$27</definedName>
    <definedName name="Z_F3648BCD_1CED_4BBB_AE63_37BDB925883F_.wvu.PrintArea" localSheetId="10" hidden="1">'Nota 9'!$A$11:$J$28</definedName>
    <definedName name="Z_F3648BCD_1CED_4BBB_AE63_37BDB925883F_.wvu.PrintArea" localSheetId="4" hidden="1">'VARIACION DEL ACTIVO NETO'!$B$6:$K$25</definedName>
    <definedName name="Z_F3648BCD_1CED_4BBB_AE63_37BDB925883F_.wvu.Rows" localSheetId="3" hidden="1">'FLUJO DE EFECTIVO'!#REF!</definedName>
    <definedName name="zdfd" localSheetId="5" hidden="1">#REF!</definedName>
    <definedName name="zdfd" localSheetId="7" hidden="1">#REF!</definedName>
    <definedName name="zdfd" localSheetId="8" hidden="1">#REF!</definedName>
    <definedName name="zdfd" localSheetId="9" hidden="1">#REF!</definedName>
    <definedName name="zdfd" localSheetId="10" hidden="1">#REF!</definedName>
    <definedName name="zdfd" hidden="1">#REF!</definedName>
  </definedNames>
  <calcPr calcId="191029"/>
  <customWorkbookViews>
    <customWorkbookView name="Yohana Benitez - Vista personalizada" guid="{B9F63820-5C32-455A-BC9D-0BE84D6B0867}" mergeInterval="0" personalView="1" maximized="1" xWindow="-8" yWindow="-8" windowWidth="1382" windowHeight="744" tabRatio="954" activeSheetId="9"/>
    <customWorkbookView name="Alejandro Otazú - Vista personalizada" guid="{7015FC6D-0680-4B00-AA0E-B83DA1D0B666}" mergeInterval="0" personalView="1" maximized="1" xWindow="-9" yWindow="-9" windowWidth="1938" windowHeight="1048" tabRatio="954" activeSheetId="9"/>
    <customWorkbookView name="Shirley Vichini - Vista personalizada" guid="{5FCC9217-B3E9-4B91-A943-5F21728EBEE9}" mergeInterval="0" personalView="1" maximized="1" xWindow="-9" yWindow="-9" windowWidth="1938" windowHeight="1048" tabRatio="954" activeSheetId="9"/>
    <customWorkbookView name="Dahiana Sanchez - Vista personalizada" guid="{F3648BCD-1CED-4BBB-AE63-37BDB925883F}" mergeInterval="0" personalView="1" maximized="1" xWindow="-9" yWindow="-9" windowWidth="1938" windowHeight="1048" tabRatio="954"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28" i="5" l="1"/>
  <c r="K39" i="32" l="1"/>
  <c r="K30" i="32"/>
  <c r="F17" i="7" l="1"/>
  <c r="C17" i="7"/>
  <c r="I18" i="7" s="1"/>
  <c r="E21" i="5"/>
  <c r="E30" i="5" s="1"/>
  <c r="F24" i="4"/>
  <c r="F17" i="4"/>
  <c r="F25" i="4" s="1"/>
  <c r="E17" i="3"/>
  <c r="E27" i="3" s="1"/>
  <c r="E14" i="30"/>
  <c r="D14" i="30"/>
  <c r="H61" i="25" l="1"/>
  <c r="H60" i="25"/>
  <c r="H59" i="25"/>
  <c r="H58" i="25"/>
  <c r="H57" i="25"/>
  <c r="H56" i="25"/>
  <c r="H55" i="25"/>
  <c r="H54" i="25"/>
  <c r="H53" i="25"/>
  <c r="H52" i="25"/>
  <c r="H51" i="25"/>
  <c r="H50" i="25"/>
  <c r="H49" i="25"/>
  <c r="H48" i="25"/>
  <c r="H47" i="25"/>
  <c r="H46" i="25"/>
  <c r="H45" i="25"/>
  <c r="H44" i="25"/>
  <c r="H43" i="25"/>
  <c r="H42" i="25"/>
  <c r="H41" i="25"/>
  <c r="H40" i="25"/>
  <c r="H39" i="25"/>
  <c r="H38" i="25"/>
  <c r="H37" i="25"/>
  <c r="H36" i="25"/>
  <c r="H35" i="25"/>
  <c r="H34" i="25"/>
  <c r="H33" i="25"/>
  <c r="H32" i="25"/>
  <c r="H31" i="25"/>
  <c r="H30" i="25"/>
  <c r="H29" i="25"/>
  <c r="H28" i="25"/>
  <c r="H27" i="25"/>
  <c r="H26" i="25"/>
  <c r="H25" i="25"/>
  <c r="H24" i="25"/>
  <c r="H23" i="25"/>
  <c r="H22" i="25"/>
  <c r="H21" i="25"/>
  <c r="H20" i="25"/>
  <c r="H19" i="25"/>
  <c r="H18" i="25"/>
  <c r="H17" i="25"/>
  <c r="H16" i="25"/>
  <c r="H15" i="25"/>
  <c r="H14" i="25"/>
  <c r="H13" i="25"/>
  <c r="H12" i="25"/>
  <c r="H11" i="25"/>
  <c r="H10" i="25"/>
  <c r="H9" i="25"/>
  <c r="H8" i="25"/>
  <c r="H7" i="25"/>
  <c r="H6" i="25"/>
  <c r="G60" i="25"/>
  <c r="G59" i="25"/>
  <c r="G58" i="25"/>
  <c r="G57" i="25"/>
  <c r="G56" i="25"/>
  <c r="G54" i="25"/>
  <c r="G53" i="25"/>
  <c r="G52" i="25"/>
  <c r="G51" i="25"/>
  <c r="G50" i="25"/>
  <c r="G49" i="25"/>
  <c r="G48" i="25"/>
  <c r="G47" i="25"/>
  <c r="G46" i="25"/>
  <c r="G68" i="25" s="1"/>
  <c r="G44" i="25"/>
  <c r="G43" i="25"/>
  <c r="G42" i="25"/>
  <c r="G41" i="25"/>
  <c r="G40" i="25"/>
  <c r="G39" i="25"/>
  <c r="G38" i="25"/>
  <c r="G37" i="25"/>
  <c r="G67" i="25" s="1"/>
  <c r="G36" i="25"/>
  <c r="G35" i="25"/>
  <c r="G34" i="25"/>
  <c r="G33" i="25"/>
  <c r="G32" i="25"/>
  <c r="G31" i="25"/>
  <c r="G30" i="25"/>
  <c r="G29" i="25"/>
  <c r="G28" i="25"/>
  <c r="G27" i="25"/>
  <c r="G26" i="25"/>
  <c r="G25" i="25"/>
  <c r="G24" i="25"/>
  <c r="G23" i="25"/>
  <c r="G22" i="25"/>
  <c r="G21" i="25"/>
  <c r="G20" i="25"/>
  <c r="G19" i="25"/>
  <c r="G18" i="25"/>
  <c r="G17" i="25"/>
  <c r="G16" i="25"/>
  <c r="G15" i="25"/>
  <c r="G14" i="25"/>
  <c r="G13" i="25"/>
  <c r="G12" i="25"/>
  <c r="G11" i="25"/>
  <c r="G10" i="25"/>
  <c r="G9" i="25"/>
  <c r="G8" i="25"/>
  <c r="G7" i="25"/>
  <c r="G6" i="25"/>
  <c r="G5" i="25"/>
  <c r="G65" i="25" l="1"/>
  <c r="G69" i="25"/>
  <c r="G63" i="25"/>
  <c r="G64" i="25"/>
  <c r="G66" i="25" l="1"/>
  <c r="H5" i="25" l="1"/>
  <c r="H68" i="25"/>
  <c r="H67" i="25"/>
  <c r="H65" i="25"/>
  <c r="H64" i="25"/>
  <c r="H63" i="25"/>
  <c r="H69" i="25" l="1"/>
  <c r="H66" i="25"/>
  <c r="D297" i="8" l="1"/>
</calcChain>
</file>

<file path=xl/sharedStrings.xml><?xml version="1.0" encoding="utf-8"?>
<sst xmlns="http://schemas.openxmlformats.org/spreadsheetml/2006/main" count="619" uniqueCount="258">
  <si>
    <t>Cuenta</t>
  </si>
  <si>
    <t>Moneda</t>
  </si>
  <si>
    <t>ACTIVO</t>
  </si>
  <si>
    <t>PASIVO</t>
  </si>
  <si>
    <t>RESULTADO DEL EJERCICIO</t>
  </si>
  <si>
    <t>PN</t>
  </si>
  <si>
    <t>Clasificacion</t>
  </si>
  <si>
    <t>Para los EEFF</t>
  </si>
  <si>
    <t>TOTAL</t>
  </si>
  <si>
    <t>Total</t>
  </si>
  <si>
    <t>RESULTADOS</t>
  </si>
  <si>
    <t>INGRESOS</t>
  </si>
  <si>
    <t>Código Cuenta</t>
  </si>
  <si>
    <t>EGRESOS</t>
  </si>
  <si>
    <t>CONCEPTO</t>
  </si>
  <si>
    <t>INGRESO</t>
  </si>
  <si>
    <t>EGRESO</t>
  </si>
  <si>
    <t>Control</t>
  </si>
  <si>
    <t>CUENTAS</t>
  </si>
  <si>
    <t>NI</t>
  </si>
  <si>
    <t>I</t>
  </si>
  <si>
    <t>***</t>
  </si>
  <si>
    <t>***  I  : Cuenta Imputable</t>
  </si>
  <si>
    <t>***  NI : Cuenta No Imputable</t>
  </si>
  <si>
    <t>TOTAL INGRESOS</t>
  </si>
  <si>
    <t>TOTAL EGRESOS</t>
  </si>
  <si>
    <t>TOTAL ACTIVO BRUTO</t>
  </si>
  <si>
    <t>Rescates a Pagar</t>
  </si>
  <si>
    <t>TOTAL ACTIVO NETO</t>
  </si>
  <si>
    <t>CUOTAS PARTES EN CIRCULACION</t>
  </si>
  <si>
    <t>VALOR CUOTA PARTE AL CIERRE</t>
  </si>
  <si>
    <t>ESTADO DEL ACTIVO NETO</t>
  </si>
  <si>
    <t>ESTADOS DE INGRESOS Y EGRESOS</t>
  </si>
  <si>
    <t>Actividades Operativas</t>
  </si>
  <si>
    <t>Cambios en activos y pasivos operativos</t>
  </si>
  <si>
    <t>Flujo neto de efectivo generado por actividades operativas</t>
  </si>
  <si>
    <t>Rescates</t>
  </si>
  <si>
    <t>Suscripciones</t>
  </si>
  <si>
    <t>ESTADO DE VARIACION DEL ACTIVO NETO</t>
  </si>
  <si>
    <t>APORTANTES</t>
  </si>
  <si>
    <t>2.2) Entidad encargada de la custodia</t>
  </si>
  <si>
    <t xml:space="preserve">MES </t>
  </si>
  <si>
    <t>VALOR CUOTA</t>
  </si>
  <si>
    <t>1er. Trimestre</t>
  </si>
  <si>
    <t xml:space="preserve">Enero </t>
  </si>
  <si>
    <t>Febrero</t>
  </si>
  <si>
    <t>Marzo</t>
  </si>
  <si>
    <t>2do. Trimestre</t>
  </si>
  <si>
    <t xml:space="preserve">Abril </t>
  </si>
  <si>
    <t xml:space="preserve">Mayo </t>
  </si>
  <si>
    <t>Junio</t>
  </si>
  <si>
    <t>3er. Trimestre</t>
  </si>
  <si>
    <t>Julio</t>
  </si>
  <si>
    <t>Agosto</t>
  </si>
  <si>
    <t>Setiembre</t>
  </si>
  <si>
    <t>4to. Trimestre</t>
  </si>
  <si>
    <t>Octubre</t>
  </si>
  <si>
    <t>Noviembre</t>
  </si>
  <si>
    <t>Diciembre</t>
  </si>
  <si>
    <t>4.1) Disponibilidades</t>
  </si>
  <si>
    <t>Mínimo</t>
  </si>
  <si>
    <t>Máximo</t>
  </si>
  <si>
    <t>NOTA 1. INFORMACIÓN BÁSICA DEL FONDO</t>
  </si>
  <si>
    <t>Políticas de Inversión</t>
  </si>
  <si>
    <t>Diversificación de las Inversiones</t>
  </si>
  <si>
    <t>NOTA 3. CRITERIOS CONTABLES APLICADOS</t>
  </si>
  <si>
    <t>3.1) Bases de Preparación de los Estados Contables</t>
  </si>
  <si>
    <t>NOTA 4. COMPOSICION DE CUENTAS</t>
  </si>
  <si>
    <t>3.6) Gastos Operacionales y Comisión de la Sociedad Administradora</t>
  </si>
  <si>
    <t>3.7) Información estadística</t>
  </si>
  <si>
    <t>Actividades de Financiación</t>
  </si>
  <si>
    <t>2.1) Razón social de la Administradora</t>
  </si>
  <si>
    <t>1.1) Naturaleza Jurídica y Características del Fondo</t>
  </si>
  <si>
    <t>1.2) Autorización de Funcionamiento</t>
  </si>
  <si>
    <t>REF.</t>
  </si>
  <si>
    <t>Índice</t>
  </si>
  <si>
    <t>NOTA 2. INFORMACIÓN SOBRE LA ADMINISTRADORA</t>
  </si>
  <si>
    <t>Inversiones</t>
  </si>
  <si>
    <t>Acreedores por Operaciones</t>
  </si>
  <si>
    <t>Comisiones a pagar a la Administradora</t>
  </si>
  <si>
    <t>Intereses</t>
  </si>
  <si>
    <t>Otros Ingresos</t>
  </si>
  <si>
    <t>Otros Egresos</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</si>
  <si>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</si>
  <si>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</si>
  <si>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</si>
  <si>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</si>
  <si>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</si>
  <si>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Resultados por tenencia de inversiones</t>
  </si>
  <si>
    <t>Flujo neto de efectivo generado por las actividades  de financiación</t>
  </si>
  <si>
    <t>ESTADO DE FLUJOS DE EFECTIVO</t>
  </si>
  <si>
    <t>Políticas de liquidez</t>
  </si>
  <si>
    <t>Políticas de endeudamiento</t>
  </si>
  <si>
    <t>Aumento de inversiones</t>
  </si>
  <si>
    <t>Pago por comisiones de administración</t>
  </si>
  <si>
    <t>Estado de Ingresos y Egresos</t>
  </si>
  <si>
    <t>Activo Neto</t>
  </si>
  <si>
    <t>Variación del Activo Neto</t>
  </si>
  <si>
    <t>Flujos de Efectivo</t>
  </si>
  <si>
    <t>Notas a los Estados Financieros (Nota 1 a Nota 3.5)</t>
  </si>
  <si>
    <t>Activo Neto'!A1</t>
  </si>
  <si>
    <t>Estado de Ingresos y Egresos'!A1</t>
  </si>
  <si>
    <t>Flujos de Efectivo'!A1</t>
  </si>
  <si>
    <t>Nota 1 a Nota 3.5'!A1</t>
  </si>
  <si>
    <t>Disponibilidades</t>
  </si>
  <si>
    <t>Comisión por Administracion</t>
  </si>
  <si>
    <t>Firmado digitalmente por:</t>
  </si>
  <si>
    <t>Comisión de Corretaje</t>
  </si>
  <si>
    <t>Saldo al inicio del período</t>
  </si>
  <si>
    <t>Movimientos del Período</t>
  </si>
  <si>
    <t>Saldo al final del Período</t>
  </si>
  <si>
    <t>Resultado del período</t>
  </si>
  <si>
    <t>Efectivo al comienzo del período</t>
  </si>
  <si>
    <t>Saldo final de efectivo al final del período</t>
  </si>
  <si>
    <t>3.2) Período</t>
  </si>
  <si>
    <t>presentado en forma comparativa con el mismo periodo del ejercicio económico anterior</t>
  </si>
  <si>
    <t>Bancos</t>
  </si>
  <si>
    <t>CuentaBancaria1</t>
  </si>
  <si>
    <t>CertficadoDepósitodeAhorro</t>
  </si>
  <si>
    <t>CDABancoA</t>
  </si>
  <si>
    <t>Deudas</t>
  </si>
  <si>
    <t>Provisiones</t>
  </si>
  <si>
    <t>ProvisiónHonorariosdeAdministraciónSociedadGerente(ClaseA)</t>
  </si>
  <si>
    <t>PATRIMONIONETO</t>
  </si>
  <si>
    <t>Capital</t>
  </si>
  <si>
    <t>Rendimientos</t>
  </si>
  <si>
    <t>Ingresos</t>
  </si>
  <si>
    <t>Rentas</t>
  </si>
  <si>
    <t>RentaCertificadoDepósitodeAhorro</t>
  </si>
  <si>
    <t>Egresos</t>
  </si>
  <si>
    <t>CostoCertificadoDepósitodeAhorro</t>
  </si>
  <si>
    <t>EgresosVarios</t>
  </si>
  <si>
    <t>HonorariosdeAdministración</t>
  </si>
  <si>
    <t>HonorariosAdministraciónSociedadGerenteClaseA</t>
  </si>
  <si>
    <t>Rendimientos Abonados</t>
  </si>
  <si>
    <t>El Fondo Mutuo invertirá sus activos en títulos valores e instrumentos sin perjuicio de las sumas mantenidas en entidades financieras, de acuerdo a los límites establecidos en la siguiente tabla:</t>
  </si>
  <si>
    <t>Diversificación de las inversiones respecto al activo total del Fondo Mutuo: Instrumento Financiero</t>
  </si>
  <si>
    <t>1.3) Políticas de inversión, diversificación de las inversiones, liquidez, reparto de beneficios y endeudamiento.</t>
  </si>
  <si>
    <t>PATRIMONIO NETO
DEL FONDO</t>
  </si>
  <si>
    <t xml:space="preserve">N° DE PARTICIPES </t>
  </si>
  <si>
    <t>BonosPúblicos</t>
  </si>
  <si>
    <t>DetalleBonosPúblicos</t>
  </si>
  <si>
    <t>LetrasdeRegulaciónMonetaria</t>
  </si>
  <si>
    <t>LRM1</t>
  </si>
  <si>
    <t>CargosDiferidos</t>
  </si>
  <si>
    <t>OTROSGASTOSDIFERIDOS</t>
  </si>
  <si>
    <t>PROVISIÓNPARAAJUSTERENDIMIENTOSNEGATIVOSPORANULACIONSUSCRIPCIONES</t>
  </si>
  <si>
    <t>ProvisiónparaGastosVariosaPagar</t>
  </si>
  <si>
    <t>Rescatesvariosapagar</t>
  </si>
  <si>
    <t>PROVISIÓNPARAAJUSTERENDIMIENTOSPOSITIVOSPORANULACIONSUSCRIPCIONES</t>
  </si>
  <si>
    <t>RentasBonosPúblicos</t>
  </si>
  <si>
    <t>RentasFideicomisosFinancieros</t>
  </si>
  <si>
    <t>IngresosVarios</t>
  </si>
  <si>
    <t>AJUSTEPORDEVOLUCIONRENDIMIENTOSPOSITIVOSPORSUSCRIPCIONESANULADAS</t>
  </si>
  <si>
    <t>CostoBonosPúblicos</t>
  </si>
  <si>
    <t>CostoLRM</t>
  </si>
  <si>
    <t>AJUSTEPORDEVOLUCIONRENDIMIENTOSNEGATIVOSPORSUSCRIPCIONESANULADAS</t>
  </si>
  <si>
    <t>GastosdeGestión</t>
  </si>
  <si>
    <t>GASTOSSOCIEDADDEPOSITARIA (GASTOS CUSTODIA)</t>
  </si>
  <si>
    <t>GS</t>
  </si>
  <si>
    <t>Notas a los Estados Financieros (Nota 3.6 a Nota 4.1)</t>
  </si>
  <si>
    <t>Nota 3.6 a Nota 4.1'!A1</t>
  </si>
  <si>
    <t>Nota 5 a Nota 8'!A1</t>
  </si>
  <si>
    <t>(En Guaranies)</t>
  </si>
  <si>
    <t>TOTAL ACTIVO NETO
AL 31/12/2022</t>
  </si>
  <si>
    <t>El Fondo  fue creado, con el objeto de invertir en valores negociables, públicos o privados, ambos con oferta pública, y otros activos contemplados en el articulo 1, capitulo 6 del titulo 19 del Reglamento General de Mercado de Valores y sus modificaciones, así como las que en el futuro las remplacen, modifiquen o sustituyan total o parcialmente</t>
  </si>
  <si>
    <t>El Fondo se constituye con el propósito de otorgar adecuada rentabilidad a las inversiones de los Cuotapartistas en guaraníes, así como niveles óptimos de liquidez ante eventuales rescates por parte de los cuotapartistas, invirtiendo en una cartera con una duración promedio ponderada máxima de 1.095 días. BNB ASSET MANAGEMENT gestionará las sumas de dinero aportadas por los Cuotapartistas en la forma y condiciones establecidas en este Reglamento, pudiendo realizar las inversiones y operaciones que estime conveniente dentro del marco establecido en el presente y en el Contrato de Suscripción Único de Fondos Mutuos. BNB ASSET MANAGEMENT podrá adoptar una política de inversión más conservadora o restringida, dentro de los límites del reglamento interno, sin desnaturalizar la Política de Inversión fijada para el Fondo.</t>
  </si>
  <si>
    <t>a) a) Títulos emitidos por el Tesoro Público o garantizados por el mismo, cuya emisión haya sido registrada en el Registro de Valores que lleva la CNV</t>
  </si>
  <si>
    <t>b) Títulos emitidos por bancos o entidades financieras nacionales establecidas legalmente en el país con una calificación de A o superior.</t>
  </si>
  <si>
    <t>c)  Títulos emitidos por bancos o entidades financieras nacionales establecidas legalmente en el país con una calificación desde A- hasta BBB-.</t>
  </si>
  <si>
    <t>d) Títulos de renta fija inscritos en la CNV, emitidos por sociedades nacionales, privadas con una calificación en escala local de A y superiores.</t>
  </si>
  <si>
    <t>e) Títulos de renta fija inscritos en la CNV, emitidos por sociedades nacionales, privadas con una calificación en escala local entre A- y BBB-.</t>
  </si>
  <si>
    <t>f) Títulos de renta fija cuya emisión haya sido inscripta en la CNV emitidos por las Gobernaciones, municipalidades y otras entidades púbicas autónomas y descentralizadas del Estado, con calificación de riesgo local BBB- o superior.</t>
  </si>
  <si>
    <t xml:space="preserve">g) Operaciones bursátiles de compra con compromiso de venta con instrumentos desmaterializados custodiados en bolsa. El plazo máximo será de 180 días. 
</t>
  </si>
  <si>
    <t>h) Títulos de deuda que sean emitidos o garantizados a través de negocios fiduciarios regidos por la Ley 921/96 con una calificación en escala local de A o superiores.</t>
  </si>
  <si>
    <t>i) Otros valores de inversión que determine la CNV por normas de carácter general, y aquellas que determine la CNV con posterioridad a este documento.</t>
  </si>
  <si>
    <t>j) Cuotas partes de fondos mutuos o de inversión y otros valores de inversión, según determine la CNV de acuerdo con lo previsto en los respectivos reglamentos internos de los fondos.</t>
  </si>
  <si>
    <t>El Fondo tendrá como política que, a lo menos, un 15% de sus activos sean activos de alta liquidez para efectos de cumplir con sus obligaciones por las operaciones del Fondo y el pago de rescates en cuotas. Dentro de estos activos líquidos encontramos:                                                                                                                                                                 - Operaciones de reporto con un plazo inferior o igual a 30 días.
- Cuentas (Cajas de ahorro y/o cuentas corrientes) remuneradas.
- Cuotas de Fondos Mutuos cuyo plazo de rescate sea inferior a t + 1.
- Títulos emitidos y/o respaldados por el Estado Paraguayo.</t>
  </si>
  <si>
    <t>Ocasionalmente, y solo con el objeto de pagar rescates de cuotas y de poder realizar operaciones que la CNV autorice expresamente, BNB Asset Management podrá solicitar por cuenta del Fondo, créditos bancarios no superiores a 365 días de plazo, y por una cantidad equivalente de hasta el 30% del patrimonio del Fondo.</t>
  </si>
  <si>
    <t xml:space="preserve">BNB ASSET MANAGEMENT ADMINISTRADORA DE FONDOS PATRIMONIALES DE INVERSION S.A. ha sido constituida por Escritura Pública N.º 7, de fecha 20 de febrero de 2023, pasada ante el Esc. Mauricio Gertopan, en la que constan su denominación, domicilio, duración, objeto, formas de administración y demás requisitos legales para su funcionamiento, inscripta en la Dirección General de los Registros Públicos en la Sección Personas Jurídicas y Asociaciones bajo el N.º 1, folio 1/14, en fecha 02 de marzo de 2023 ; y en el registro Público de Comercio, bajo el N.º 4242, folio 4242, en fecha 02 de marzo de 2023. </t>
  </si>
  <si>
    <t>BNB Asset Management llevará adelante la administración de portafolios invirtiéndolos en los mercados autorizados por la CNV, mercados de oferta pública o privada, y en todos aquellos mercados establecidos, conforme a la Ley 5452/15, el Reglamento General de Mercado de Valores, y la Ley 5810/17.</t>
  </si>
  <si>
    <t>Los activos y pasivos en moneda extranjera se valúan a los tipos de cambio vigentes a la fecha de cierre del ejercicio.</t>
  </si>
  <si>
    <t>Las diferencias de cambio originadas por fluctuaciones en los tipos de cambio producidos entre las fechas de concertación de las operaciones y su liquidación o valuación al cierre del ejercicio, son reconocidas en resultados.</t>
  </si>
  <si>
    <t>Se considerarán dentro del concepto de efectivo los saldos en efectivo, disponibilidades en cuentas bancarias y toda inversión de muy alta liquidez, con vencimiento originalmente pactado no superior a tres meses.</t>
  </si>
  <si>
    <t>Las inversiones temporales se valúan de acuerdo a los siguientes criterios de valuación:
- Colocaciones financieras en moneda local: a su valor nominal más los intereses devengados al cierre del año/período.</t>
  </si>
  <si>
    <t>Los ingresos y egresos son reconocidos en función de su devengamiento.</t>
  </si>
  <si>
    <t>3.3) Moneda extranjera</t>
  </si>
  <si>
    <t>Los Estados Financieros se expresan en Guaranies y han sido preparados siguiendo los criterios de valuación y las normas de presentación con las normas establecidas por la Comisión Nacional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</si>
  <si>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3.4) Inversiones</t>
  </si>
  <si>
    <t>3.5 Reconocimiento de ingresos y egresos</t>
  </si>
  <si>
    <t xml:space="preserve">Comisiones por Administracion - BNB ASSET </t>
  </si>
  <si>
    <t>A continuación, la información estadística mensual de la posición del Fondo durante el primer trimestre del ejercicio 2023:</t>
  </si>
  <si>
    <t>4.2 ) Acreedores por Operaciones</t>
  </si>
  <si>
    <t>4.3) Comisiones a pagar a la Administradora</t>
  </si>
  <si>
    <t>4.4) Resultados por Tenencia de Inversiones</t>
  </si>
  <si>
    <t>VARIACION DEL ACTIVO NETO'!A1</t>
  </si>
  <si>
    <t>Notas a los Estados Financieros (Nota 4.2 a Nota 4.5)</t>
  </si>
  <si>
    <t>Nota 4.2 a Nota 4.5'!A1</t>
  </si>
  <si>
    <t>El Fondo se encuentra inscripto en el registro de mercado de valores  en fecha 01 de septiembre de 2023 y Certificado de Registro N° 175_01092023</t>
  </si>
  <si>
    <r>
      <rPr>
        <b/>
        <sz val="10"/>
        <color theme="1"/>
        <rFont val="Arial"/>
        <family val="2"/>
      </rPr>
      <t>Diversificación de las inversiones por emisor y grupo empresarial:</t>
    </r>
    <r>
      <rPr>
        <sz val="10"/>
        <color theme="1"/>
        <rFont val="Arial"/>
        <family val="2"/>
      </rPr>
      <t xml:space="preserve">
Los límites de diversificación por emisor y grupo empresarial son:
</t>
    </r>
    <r>
      <rPr>
        <b/>
        <sz val="10"/>
        <color theme="1"/>
        <rFont val="Arial"/>
        <family val="2"/>
      </rPr>
      <t>i. Inversión en títulos garantizados por el Estado: 100%</t>
    </r>
    <r>
      <rPr>
        <sz val="10"/>
        <color theme="1"/>
        <rFont val="Arial"/>
        <family val="2"/>
      </rPr>
      <t xml:space="preserve">
</t>
    </r>
    <r>
      <rPr>
        <b/>
        <sz val="10"/>
        <color theme="1"/>
        <rFont val="Arial"/>
        <family val="2"/>
      </rPr>
      <t>ii. Inversión en instrumentos valores emitidos por un mismo emisor: 20%</t>
    </r>
    <r>
      <rPr>
        <sz val="10"/>
        <color theme="1"/>
        <rFont val="Arial"/>
        <family val="2"/>
      </rPr>
      <t xml:space="preserve">                                                                                                                                                   </t>
    </r>
    <r>
      <rPr>
        <b/>
        <sz val="10"/>
        <color theme="1"/>
        <rFont val="Arial"/>
        <family val="2"/>
      </rPr>
      <t>iii. Inversión en instrumentos valores emitidos por emisores de un mismo grupo empresarial 30%</t>
    </r>
  </si>
  <si>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la moneda del Fondo, en forma separada de la Sociedad Administradora y de los demás fondos administrados por la misma.</t>
  </si>
  <si>
    <t xml:space="preserve">FONDO MUTUO BNB PY GUARANÍES
Administrado por: BNB ASSET MANAGEMENT ADMINISTRADORA DE FONDOS PATRIMONIALES DE INVERSIÓN S.A.
</t>
  </si>
  <si>
    <t>FONDO MUTUO BNB PY GUARANÍES</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</si>
  <si>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BNB Asset Management Administradora de Fondos Patrimoniales de Inversión S.A., por cuenta, orden y riesgo de los partícipes.</t>
  </si>
  <si>
    <t>FONDO MUTUO BNB PY GUARANIES</t>
  </si>
  <si>
    <t>Estados Financieros por el periodo comprendido entre el 01 de agosto y el 31 de Diciembre de 2023</t>
  </si>
  <si>
    <t>Ventas de instrumentos</t>
  </si>
  <si>
    <t>TOTAL ACTIVO NETO
AL 31/12/2023</t>
  </si>
  <si>
    <t>POR EL PERIODO COMPRENDIDO ENTRE EL 01 DE AGOSTO Y EL 31 DE DICIEMBRE DE 2023 PRESENTADO DE FORMA COMPARATIVA CON EL EJERCICIO ECONÓMICO ANTERIOR</t>
  </si>
  <si>
    <t>POR EL PERIODO COMPRENDIDO ENTRE EL 03 DE AGOSTO Y EL 31 DE DICIEMBRE DE 2023 PRESENTADO DE FORMA COMPARATIVA CON EL EJERCICIO ECONÓMICO ANTERIOR</t>
  </si>
  <si>
    <t>FONDO MUTUO BNB PY GUARANÍES (o "El Fondo") es un fondo mutuo de inversión en títulos valores e Instrumentos de emisores nacionales e internacionales, administrado por BNB Asset Management Administradora de Fondos Patrimoniales de Inversión S.A.  Ha sido inscripto en el Registro del Mercado de Valores, así como el Reglamento Interno y el modelo de Contrato de Suscripción del mencionado fondo, cumpliendo con los requisitos establecidos en la normativa vigente, según Registro Nro 175/2023.</t>
  </si>
  <si>
    <t>Las informaciones presentadas corresponden al periodo comprendido entre el 31 de diciembre de 2022  y el 31 de Diciembre de 2023.</t>
  </si>
  <si>
    <t>NOTAS A LOS ESTADOS FINANCIEROS AL 31 DE DICIEMBRE DE 2023</t>
  </si>
  <si>
    <t>Banco Itau Cta Cte 4.0.000758/3</t>
  </si>
  <si>
    <t>No aplicable. Al  31 de diciembre 2023, el Fondo no cuenta Acreedores por Operaciones.</t>
  </si>
  <si>
    <t>Comisión por Administración</t>
  </si>
  <si>
    <t>Resultado por Tenencia</t>
  </si>
  <si>
    <t>Al 31 de Diciembre de 2023, no existen situaciones contingentes, ni reclamos que este en conocimiento de la Sociedad Administradora.</t>
  </si>
  <si>
    <t>Al 31 de Diciembre de 2023, no existen otros asuntos relevantes que mencionar.</t>
  </si>
  <si>
    <t>Entre la fecha de cierre de los presentes estados financieros, no han ocurrido otros hechos significativos de carácter financiero o de otra índole que afecten la situación patrimonial o financiera o los resultados del Fondo Mutuo Liquidez Guaraníes al 31 de Diciembre de 2023.</t>
  </si>
  <si>
    <t>NOTAS A LOS ESTADOS FINANCIEROS AL 31 DECIEMBRE DE 2023</t>
  </si>
  <si>
    <t>Instrumento</t>
  </si>
  <si>
    <t>Emisor</t>
  </si>
  <si>
    <t>Sector</t>
  </si>
  <si>
    <t>País</t>
  </si>
  <si>
    <t>Fecha
Compra</t>
  </si>
  <si>
    <t>Fecha
 Vto.</t>
  </si>
  <si>
    <t>Val. Compra</t>
  </si>
  <si>
    <t>Val. Nominal</t>
  </si>
  <si>
    <t>Tasa</t>
  </si>
  <si>
    <t>Val. Contable</t>
  </si>
  <si>
    <t>BONOS CORPORATIVOS</t>
  </si>
  <si>
    <t>BEPSA DEL PARAGUAY SA EMISORA DE CAPITAL ABIERTO</t>
  </si>
  <si>
    <t>PRIVADO</t>
  </si>
  <si>
    <t>PARAGUAY</t>
  </si>
  <si>
    <t>COMFAR SA EMISORA DE CAPITAL ABIERTO</t>
  </si>
  <si>
    <t>FRIGORIFICO CONCEPCION SA</t>
  </si>
  <si>
    <t>NUCLEO SAE</t>
  </si>
  <si>
    <t>TELECEL SAE</t>
  </si>
  <si>
    <t>VILUX SA</t>
  </si>
  <si>
    <t>BONOS PUBLICOS</t>
  </si>
  <si>
    <t>AGENCIA FINANCIERA DE DESARROLLO</t>
  </si>
  <si>
    <t>ENTIDAD AUTARTICA</t>
  </si>
  <si>
    <t>CERTIFICADOS DE DEPOSITO DE AHORRO</t>
  </si>
  <si>
    <t>BANCO RIO SAECA</t>
  </si>
  <si>
    <t>FINANCIERO</t>
  </si>
  <si>
    <t>TU FINANCIERA SAECA</t>
  </si>
  <si>
    <t>COMPOSICIÓN DE LAS INVERSIONES DEL FONDO</t>
  </si>
  <si>
    <t>Tasa Nominal</t>
  </si>
  <si>
    <t>Tasa efectiva</t>
  </si>
  <si>
    <t>Intereses cobrados</t>
  </si>
  <si>
    <t>Al 31 de diciembre de 2023, los saldos por tenencia de inversiones fueron:</t>
  </si>
  <si>
    <t>Al 31 de diciembre de 2023, las comisiones a pagar en concepto de comisiones por Administración fueron:</t>
  </si>
  <si>
    <t>NOTA 9.</t>
  </si>
  <si>
    <t>Las 9 notas que se acompañan forman parte integrante de los estados financieros.</t>
  </si>
  <si>
    <t>Notas a los Estados Financieros (Nota 5 a Nota 9)</t>
  </si>
  <si>
    <t>Representante Legal</t>
  </si>
  <si>
    <t>Contador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</si>
</sst>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 #,##0_ ;_ * \-#,##0_ ;_ * &quot;-&quot;_ ;_ @_ "/>
    <numFmt numFmtId="43" formatCode="_ * #,##0.00_ ;_ * \-#,##0.00_ ;_ * &quot;-&quot;??_ ;_ @_ "/>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69" formatCode="_-* #,##0\ _€_-;\-* #,##0\ _€_-;_-* &quot;-&quot;??\ _€_-;_-@_-"/>
    <numFmt numFmtId="170" formatCode="General_)"/>
    <numFmt numFmtId="171" formatCode="_(* #,##0.00_);_(* \(#,##0.00\);_(* &quot;-&quot;_);_(@_)"/>
    <numFmt numFmtId="172" formatCode="#,##0_ ;[Red]\-#,##0\ "/>
    <numFmt numFmtId="173" formatCode="#,##0_ ;\-#,##0\ "/>
    <numFmt numFmtId="174" formatCode="dd/mm/yyyy;@"/>
    <numFmt numFmtId="175" formatCode="_-* #,##0_-;\-* #,##0_-;_-* &quot;-&quot;??_-;_-@_-"/>
    <numFmt numFmtId="176" formatCode="_ * #,##0.00_ ;_ * \-#,##0.00_ ;_ * &quot;-&quot;_ ;_ @_ "/>
    <numFmt numFmtId="177" formatCode="_-* #,##0.000000\ _€_-;\-* #,##0.000000\ _€_-;_-* &quot;-&quot;??????\ _€_-;_-@_-"/>
    <numFmt numFmtId="178" formatCode="_-* #,##0.00000000\ _€_-;\-* #,##0.00000000\ _€_-;_-* &quot;-&quot;????????\ _€_-;_-@_-"/>
    <numFmt numFmtId="179" formatCode="_(* #,##0.00_);_(* \(#,##0.00\);_(* \-??_);_(@_)"/>
    <numFmt numFmtId="180" formatCode="_-* #,##0\ _€_-;\-* #,##0\ _€_-;_-* &quot;-&quot;\ _€_-;_-@_-"/>
    <numFmt numFmtId="181" formatCode="_-* #,##0.00\ _p_t_a_-;\-* #,##0.00\ _p_t_a_-;_-* &quot;-&quot;??\ _p_t_a_-;_-@_-"/>
    <numFmt numFmtId="182" formatCode="_ * #,##0.000000_ ;_ * \-#,##0.000000_ ;_ * &quot;-&quot;_ ;_ @_ "/>
    <numFmt numFmtId="183" formatCode="_(* #,##0.0000_);_(* \(#,##0.0000\);_(* &quot;-&quot;_);_(@_)"/>
    <numFmt numFmtId="184" formatCode="_-* #,##0.0000_-;\-* #,##0.0000_-;_-* &quot;-&quot;??_-;_-@_-"/>
    <numFmt numFmtId="185" formatCode="_ * #,##0.0_ ;_ * \-#,##0.0_ ;_ * &quot;-&quot;_ ;_ @_ "/>
    <numFmt numFmtId="186" formatCode="0\ %"/>
    <numFmt numFmtId="187" formatCode="0.0000%"/>
  </numFmts>
  <fonts count="82">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000000"/>
      <name val="Calibri"/>
      <family val="2"/>
      <scheme val="minor"/>
    </font>
    <font>
      <sz val="12"/>
      <name val="Courier"/>
      <family val="3"/>
    </font>
    <font>
      <sz val="10"/>
      <name val="Arial"/>
      <family val="2"/>
    </font>
    <font>
      <sz val="10"/>
      <name val="Nimbus Sans L"/>
    </font>
    <font>
      <b/>
      <sz val="10"/>
      <name val="Arial"/>
      <family val="2"/>
    </font>
    <font>
      <sz val="10"/>
      <color theme="1"/>
      <name val="Arial"/>
      <family val="2"/>
    </font>
    <font>
      <sz val="9"/>
      <color theme="1"/>
      <name val="Arial"/>
      <family val="2"/>
    </font>
    <font>
      <b/>
      <sz val="9"/>
      <color theme="1"/>
      <name val="Arial"/>
      <family val="2"/>
    </font>
    <font>
      <sz val="10"/>
      <name val="Arial"/>
      <family val="2"/>
    </font>
    <font>
      <b/>
      <sz val="10"/>
      <color rgb="FF000000"/>
      <name val="Arial"/>
      <family val="2"/>
    </font>
    <font>
      <u/>
      <sz val="11"/>
      <color theme="10"/>
      <name val="Calibri"/>
      <family val="2"/>
      <scheme val="minor"/>
    </font>
    <font>
      <sz val="10"/>
      <name val="Times New Roman"/>
      <family val="1"/>
    </font>
    <font>
      <sz val="18"/>
      <color theme="3"/>
      <name val="Calibri Light"/>
      <family val="2"/>
      <scheme val="major"/>
    </font>
    <font>
      <sz val="11"/>
      <color indexed="8"/>
      <name val="Calibri"/>
      <family val="2"/>
    </font>
    <font>
      <sz val="11"/>
      <color rgb="FF000000"/>
      <name val="Calibri"/>
      <family val="2"/>
    </font>
    <font>
      <b/>
      <sz val="12"/>
      <color theme="1"/>
      <name val="Arial"/>
      <family val="2"/>
    </font>
    <font>
      <b/>
      <sz val="10"/>
      <color theme="1"/>
      <name val="Arial"/>
      <family val="2"/>
    </font>
    <font>
      <sz val="10"/>
      <color rgb="FFFF0000"/>
      <name val="Arial"/>
      <family val="2"/>
    </font>
    <font>
      <i/>
      <sz val="9"/>
      <color theme="1"/>
      <name val="Arial"/>
      <family val="2"/>
    </font>
    <font>
      <sz val="11"/>
      <color theme="0"/>
      <name val="Arial"/>
      <family val="2"/>
    </font>
    <font>
      <sz val="11"/>
      <color theme="1"/>
      <name val="Arial"/>
      <family val="2"/>
    </font>
    <font>
      <sz val="11"/>
      <color rgb="FF0070C0"/>
      <name val="Arial"/>
      <family val="2"/>
    </font>
    <font>
      <b/>
      <sz val="12"/>
      <color rgb="FF0070C0"/>
      <name val="Arial"/>
      <family val="2"/>
    </font>
    <font>
      <b/>
      <i/>
      <sz val="16"/>
      <color rgb="FF0070C0"/>
      <name val="Arial"/>
      <family val="2"/>
    </font>
    <font>
      <b/>
      <sz val="18"/>
      <name val="Arial"/>
      <family val="2"/>
    </font>
    <font>
      <sz val="11"/>
      <name val="Arial"/>
      <family val="2"/>
    </font>
    <font>
      <b/>
      <u/>
      <sz val="11"/>
      <name val="Arial"/>
      <family val="2"/>
    </font>
    <font>
      <b/>
      <u/>
      <sz val="12"/>
      <name val="Arial"/>
      <family val="2"/>
    </font>
    <font>
      <b/>
      <sz val="12"/>
      <name val="Arial"/>
      <family val="2"/>
    </font>
    <font>
      <sz val="12"/>
      <name val="Arial"/>
      <family val="2"/>
    </font>
    <font>
      <u/>
      <sz val="11"/>
      <name val="Arial"/>
      <family val="2"/>
    </font>
    <font>
      <b/>
      <sz val="13"/>
      <name val="Arial"/>
      <family val="2"/>
    </font>
    <font>
      <sz val="16"/>
      <color theme="0"/>
      <name val="Arial"/>
      <family val="2"/>
    </font>
    <font>
      <b/>
      <sz val="16"/>
      <name val="Arial"/>
      <family val="2"/>
    </font>
    <font>
      <sz val="11"/>
      <color theme="1" tint="0.34998626667073579"/>
      <name val="Arial"/>
      <family val="2"/>
    </font>
    <font>
      <sz val="13"/>
      <color theme="1" tint="0.34998626667073579"/>
      <name val="Arial"/>
      <family val="2"/>
    </font>
    <font>
      <b/>
      <sz val="12"/>
      <color theme="1" tint="0.34998626667073579"/>
      <name val="Arial"/>
      <family val="2"/>
    </font>
    <font>
      <sz val="12"/>
      <color theme="1" tint="0.34998626667073579"/>
      <name val="Arial"/>
      <family val="2"/>
    </font>
    <font>
      <u/>
      <sz val="11"/>
      <color theme="1" tint="0.34998626667073579"/>
      <name val="Arial"/>
      <family val="2"/>
    </font>
    <font>
      <b/>
      <u/>
      <sz val="12"/>
      <color theme="1" tint="0.34998626667073579"/>
      <name val="Arial"/>
      <family val="2"/>
    </font>
    <font>
      <b/>
      <sz val="20"/>
      <color theme="0"/>
      <name val="Arial"/>
      <family val="2"/>
    </font>
    <font>
      <sz val="12"/>
      <color theme="1"/>
      <name val="Arial"/>
      <family val="2"/>
    </font>
    <font>
      <b/>
      <i/>
      <sz val="12"/>
      <color theme="1"/>
      <name val="Arial"/>
      <family val="2"/>
    </font>
    <font>
      <i/>
      <sz val="10"/>
      <color theme="1"/>
      <name val="Arial"/>
      <family val="2"/>
    </font>
    <font>
      <b/>
      <sz val="11"/>
      <color theme="1"/>
      <name val="Arial"/>
      <family val="2"/>
    </font>
    <font>
      <b/>
      <sz val="11"/>
      <name val="Arial"/>
      <family val="2"/>
    </font>
    <font>
      <b/>
      <sz val="10"/>
      <color theme="0"/>
      <name val="Arial"/>
      <family val="2"/>
    </font>
    <font>
      <b/>
      <i/>
      <sz val="10"/>
      <color theme="1"/>
      <name val="Arial"/>
      <family val="2"/>
    </font>
    <font>
      <u/>
      <sz val="10"/>
      <color theme="10"/>
      <name val="Arial"/>
      <family val="2"/>
    </font>
    <font>
      <sz val="10"/>
      <color theme="0"/>
      <name val="Arial"/>
      <family val="2"/>
    </font>
    <font>
      <b/>
      <sz val="10"/>
      <color rgb="FF0000FF"/>
      <name val="Arial"/>
      <family val="2"/>
    </font>
    <font>
      <u/>
      <sz val="10"/>
      <color theme="1"/>
      <name val="Arial"/>
      <family val="2"/>
    </font>
    <font>
      <b/>
      <u/>
      <sz val="10"/>
      <color theme="1"/>
      <name val="Arial"/>
      <family val="2"/>
    </font>
    <font>
      <i/>
      <sz val="10"/>
      <name val="Arial"/>
      <family val="2"/>
    </font>
    <font>
      <sz val="11"/>
      <color theme="3" tint="-0.249977111117893"/>
      <name val="Arial"/>
      <family val="2"/>
    </font>
    <font>
      <b/>
      <u/>
      <sz val="11"/>
      <color theme="3" tint="-0.249977111117893"/>
      <name val="Arial"/>
      <family val="2"/>
    </font>
    <font>
      <sz val="13"/>
      <color theme="3" tint="-0.249977111117893"/>
      <name val="Arial"/>
      <family val="2"/>
    </font>
    <font>
      <b/>
      <sz val="12"/>
      <color theme="3" tint="-0.249977111117893"/>
      <name val="Arial"/>
      <family val="2"/>
    </font>
    <font>
      <sz val="12"/>
      <color theme="3" tint="-0.249977111117893"/>
      <name val="Arial"/>
      <family val="2"/>
    </font>
    <font>
      <u/>
      <sz val="11"/>
      <color theme="3" tint="-0.249977111117893"/>
      <name val="Arial"/>
      <family val="2"/>
    </font>
    <font>
      <b/>
      <sz val="13"/>
      <color theme="3" tint="-0.249977111117893"/>
      <name val="Arial"/>
      <family val="2"/>
    </font>
    <font>
      <sz val="10"/>
      <color theme="3" tint="-0.249977111117893"/>
      <name val="Arial"/>
      <family val="2"/>
    </font>
    <font>
      <b/>
      <sz val="11"/>
      <color indexed="72"/>
      <name val="Museo Sans 100"/>
      <family val="3"/>
    </font>
    <font>
      <sz val="10"/>
      <name val="Arial"/>
      <family val="2"/>
      <charset val="1"/>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003366"/>
        <bgColor indexed="64"/>
      </patternFill>
    </fill>
    <fill>
      <patternFill patternType="solid">
        <fgColor theme="0"/>
        <bgColor indexed="64"/>
      </patternFill>
    </fill>
    <fill>
      <patternFill patternType="solid">
        <fgColor rgb="FFEBF1DE"/>
        <bgColor rgb="FFD7E4BD"/>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ck">
        <color theme="2" tint="-0.499984740745262"/>
      </bottom>
      <diagonal/>
    </border>
  </borders>
  <cellStyleXfs count="230">
    <xf numFmtId="0" fontId="0" fillId="0" borderId="0"/>
    <xf numFmtId="166"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0"/>
    <xf numFmtId="170" fontId="19" fillId="0" borderId="0"/>
    <xf numFmtId="167" fontId="1" fillId="0" borderId="0" applyFont="0" applyFill="0" applyBorder="0" applyAlignment="0" applyProtection="0"/>
    <xf numFmtId="0" fontId="20" fillId="0" borderId="0"/>
    <xf numFmtId="0" fontId="20" fillId="0" borderId="0"/>
    <xf numFmtId="0" fontId="21" fillId="0" borderId="0"/>
    <xf numFmtId="0" fontId="20" fillId="0" borderId="0"/>
    <xf numFmtId="168" fontId="1" fillId="0" borderId="0" applyFont="0" applyFill="0" applyBorder="0" applyAlignment="0" applyProtection="0"/>
    <xf numFmtId="41" fontId="1" fillId="0" borderId="0" applyFont="0" applyFill="0" applyBorder="0" applyAlignment="0" applyProtection="0"/>
    <xf numFmtId="175" fontId="1" fillId="0" borderId="0" applyFont="0" applyFill="0" applyBorder="0" applyAlignment="0" applyProtection="0"/>
    <xf numFmtId="0" fontId="26"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8" fillId="0" borderId="0" applyNumberFormat="0" applyFill="0" applyBorder="0" applyAlignment="0" applyProtection="0"/>
    <xf numFmtId="0" fontId="20" fillId="0" borderId="0"/>
    <xf numFmtId="0" fontId="30" fillId="0" borderId="0" applyNumberForma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20"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20"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0" fontId="31" fillId="0" borderId="0" applyFont="0" applyFill="0" applyBorder="0" applyAlignment="0" applyProtection="0"/>
    <xf numFmtId="43" fontId="20"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166" fontId="1" fillId="0" borderId="0" applyFont="0" applyFill="0" applyBorder="0" applyAlignment="0" applyProtection="0"/>
    <xf numFmtId="9" fontId="20" fillId="0" borderId="0" applyFont="0" applyFill="0" applyBorder="0" applyAlignment="0" applyProtection="0"/>
    <xf numFmtId="0" fontId="1" fillId="0" borderId="0"/>
    <xf numFmtId="166" fontId="1" fillId="0" borderId="0" applyFont="0" applyFill="0" applyBorder="0" applyAlignment="0" applyProtection="0"/>
    <xf numFmtId="166" fontId="18"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0" fontId="20" fillId="0" borderId="0"/>
    <xf numFmtId="0" fontId="1" fillId="0" borderId="0"/>
    <xf numFmtId="166" fontId="1" fillId="0" borderId="0" applyFont="0" applyFill="0" applyBorder="0" applyAlignment="0" applyProtection="0"/>
    <xf numFmtId="181" fontId="20" fillId="0" borderId="0" applyFont="0" applyFill="0" applyBorder="0" applyAlignment="0" applyProtection="0"/>
    <xf numFmtId="43" fontId="1" fillId="0" borderId="0" applyFont="0" applyFill="0" applyBorder="0" applyAlignment="0" applyProtection="0"/>
    <xf numFmtId="0" fontId="32" fillId="0" borderId="0"/>
    <xf numFmtId="0" fontId="20" fillId="0" borderId="0"/>
    <xf numFmtId="41" fontId="1" fillId="0" borderId="0" applyFont="0" applyFill="0" applyBorder="0" applyAlignment="0" applyProtection="0"/>
    <xf numFmtId="166"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80"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8"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80"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80"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186" fontId="20" fillId="0" borderId="0" applyBorder="0" applyProtection="0"/>
  </cellStyleXfs>
  <cellXfs count="309">
    <xf numFmtId="0" fontId="0" fillId="0" borderId="0" xfId="0"/>
    <xf numFmtId="0" fontId="23" fillId="0" borderId="0" xfId="0" applyFont="1"/>
    <xf numFmtId="0" fontId="24" fillId="0" borderId="0" xfId="0" applyFont="1"/>
    <xf numFmtId="0" fontId="24" fillId="0" borderId="0" xfId="0" applyFont="1" applyAlignment="1">
      <alignment horizontal="left"/>
    </xf>
    <xf numFmtId="0" fontId="24" fillId="0" borderId="0" xfId="0" applyFont="1" applyAlignment="1">
      <alignment horizontal="center"/>
    </xf>
    <xf numFmtId="0" fontId="25" fillId="34" borderId="10" xfId="0" applyFont="1" applyFill="1" applyBorder="1" applyAlignment="1">
      <alignment horizontal="center"/>
    </xf>
    <xf numFmtId="0" fontId="24" fillId="0" borderId="10" xfId="0" applyFont="1" applyBorder="1" applyAlignment="1">
      <alignment horizontal="center"/>
    </xf>
    <xf numFmtId="0" fontId="25" fillId="0" borderId="0" xfId="0" applyFont="1" applyAlignment="1">
      <alignment horizontal="center"/>
    </xf>
    <xf numFmtId="0" fontId="25" fillId="34" borderId="13" xfId="0" applyFont="1" applyFill="1" applyBorder="1" applyAlignment="1">
      <alignment horizontal="center"/>
    </xf>
    <xf numFmtId="0" fontId="33" fillId="0" borderId="0" xfId="0" applyFont="1"/>
    <xf numFmtId="0" fontId="34" fillId="0" borderId="0" xfId="0" applyFont="1"/>
    <xf numFmtId="0" fontId="36" fillId="35" borderId="13" xfId="0" applyFont="1" applyFill="1" applyBorder="1"/>
    <xf numFmtId="0" fontId="36" fillId="35" borderId="14" xfId="0" applyFont="1" applyFill="1" applyBorder="1"/>
    <xf numFmtId="0" fontId="24" fillId="0" borderId="10" xfId="0" applyFont="1" applyBorder="1"/>
    <xf numFmtId="0" fontId="24" fillId="0" borderId="10" xfId="0" applyFont="1" applyBorder="1" applyAlignment="1">
      <alignment horizontal="center" wrapText="1"/>
    </xf>
    <xf numFmtId="14" fontId="25" fillId="34" borderId="10" xfId="0" applyNumberFormat="1" applyFont="1" applyFill="1" applyBorder="1" applyAlignment="1">
      <alignment horizontal="center"/>
    </xf>
    <xf numFmtId="0" fontId="24" fillId="0" borderId="10" xfId="0" applyFont="1" applyBorder="1" applyAlignment="1">
      <alignment horizontal="left"/>
    </xf>
    <xf numFmtId="166" fontId="24" fillId="0" borderId="0" xfId="0" applyNumberFormat="1" applyFont="1"/>
    <xf numFmtId="0" fontId="37" fillId="0" borderId="0" xfId="0" applyFont="1"/>
    <xf numFmtId="0" fontId="38" fillId="0" borderId="0" xfId="0" applyFont="1"/>
    <xf numFmtId="0" fontId="39" fillId="0" borderId="0" xfId="0" applyFont="1"/>
    <xf numFmtId="0" fontId="40" fillId="0" borderId="0" xfId="0" applyFont="1" applyAlignment="1">
      <alignment vertical="center"/>
    </xf>
    <xf numFmtId="0" fontId="41" fillId="0" borderId="0" xfId="0" applyFont="1"/>
    <xf numFmtId="0" fontId="42" fillId="0" borderId="0" xfId="0" applyFont="1" applyAlignment="1">
      <alignment horizontal="center"/>
    </xf>
    <xf numFmtId="0" fontId="43" fillId="0" borderId="0" xfId="0" applyFont="1"/>
    <xf numFmtId="0" fontId="50" fillId="0" borderId="0" xfId="0" applyFont="1"/>
    <xf numFmtId="0" fontId="59" fillId="0" borderId="0" xfId="0" applyFont="1"/>
    <xf numFmtId="0" fontId="60" fillId="0" borderId="0" xfId="0" applyFont="1"/>
    <xf numFmtId="0" fontId="33" fillId="0" borderId="0" xfId="0" applyFont="1" applyAlignment="1">
      <alignment horizontal="left" wrapText="1" indent="1"/>
    </xf>
    <xf numFmtId="172" fontId="33" fillId="0" borderId="0" xfId="0" applyNumberFormat="1" applyFont="1" applyAlignment="1">
      <alignment vertical="center"/>
    </xf>
    <xf numFmtId="0" fontId="34" fillId="0" borderId="0" xfId="0" applyFont="1" applyAlignment="1">
      <alignment horizontal="left" vertical="center"/>
    </xf>
    <xf numFmtId="0" fontId="35" fillId="0" borderId="0" xfId="0" applyFont="1"/>
    <xf numFmtId="184" fontId="23" fillId="0" borderId="0" xfId="0" applyNumberFormat="1" applyFont="1"/>
    <xf numFmtId="0" fontId="23" fillId="0" borderId="0" xfId="0" applyFont="1" applyAlignment="1">
      <alignment wrapText="1"/>
    </xf>
    <xf numFmtId="0" fontId="20" fillId="0" borderId="0" xfId="49"/>
    <xf numFmtId="0" fontId="65" fillId="0" borderId="0" xfId="0" applyFont="1"/>
    <xf numFmtId="0" fontId="66" fillId="0" borderId="0" xfId="57" applyFont="1" applyFill="1" applyAlignment="1">
      <alignment horizontal="center"/>
    </xf>
    <xf numFmtId="0" fontId="34" fillId="0" borderId="0" xfId="0" applyFont="1" applyAlignment="1">
      <alignment vertical="center"/>
    </xf>
    <xf numFmtId="0" fontId="23" fillId="0" borderId="0" xfId="0" applyFont="1" applyAlignment="1">
      <alignment vertical="center"/>
    </xf>
    <xf numFmtId="0" fontId="65" fillId="0" borderId="0" xfId="0" applyFont="1" applyAlignment="1">
      <alignment vertical="center"/>
    </xf>
    <xf numFmtId="170" fontId="22" fillId="33" borderId="0" xfId="44" applyFont="1" applyFill="1" applyAlignment="1">
      <alignment vertical="center"/>
    </xf>
    <xf numFmtId="0" fontId="34" fillId="0" borderId="0" xfId="0" applyFont="1" applyAlignment="1">
      <alignment horizontal="center" vertical="center" wrapText="1"/>
    </xf>
    <xf numFmtId="0" fontId="34" fillId="0" borderId="0" xfId="0" applyFont="1" applyAlignment="1">
      <alignment horizontal="center" vertical="center"/>
    </xf>
    <xf numFmtId="167" fontId="23" fillId="0" borderId="0" xfId="0" applyNumberFormat="1" applyFont="1" applyAlignment="1">
      <alignment vertical="center"/>
    </xf>
    <xf numFmtId="0" fontId="34" fillId="36" borderId="11" xfId="0" applyFont="1" applyFill="1" applyBorder="1" applyAlignment="1">
      <alignment vertical="center"/>
    </xf>
    <xf numFmtId="169" fontId="23" fillId="0" borderId="0" xfId="1" applyNumberFormat="1" applyFont="1" applyBorder="1" applyAlignment="1">
      <alignment vertical="center"/>
    </xf>
    <xf numFmtId="0" fontId="23" fillId="0" borderId="0" xfId="0" applyFont="1" applyAlignment="1">
      <alignment vertical="center" wrapText="1"/>
    </xf>
    <xf numFmtId="173" fontId="23" fillId="0" borderId="0" xfId="0" applyNumberFormat="1" applyFont="1" applyAlignment="1">
      <alignment vertical="center"/>
    </xf>
    <xf numFmtId="0" fontId="20" fillId="0" borderId="0" xfId="49" applyAlignment="1">
      <alignment vertical="center"/>
    </xf>
    <xf numFmtId="0" fontId="20" fillId="0" borderId="16" xfId="49" applyBorder="1" applyAlignment="1">
      <alignment vertical="center"/>
    </xf>
    <xf numFmtId="0" fontId="22" fillId="0" borderId="0" xfId="49" quotePrefix="1" applyFont="1" applyAlignment="1">
      <alignment horizontal="center" vertical="center"/>
    </xf>
    <xf numFmtId="0" fontId="22" fillId="0" borderId="0" xfId="49" applyFont="1" applyAlignment="1">
      <alignment horizontal="center" vertical="center"/>
    </xf>
    <xf numFmtId="0" fontId="20" fillId="0" borderId="0" xfId="49" quotePrefix="1" applyAlignment="1">
      <alignment horizontal="center" vertical="center"/>
    </xf>
    <xf numFmtId="0" fontId="20" fillId="0" borderId="0" xfId="49" applyAlignment="1">
      <alignment horizontal="center" vertical="center"/>
    </xf>
    <xf numFmtId="41" fontId="23" fillId="0" borderId="0" xfId="51" applyFont="1" applyFill="1" applyAlignment="1">
      <alignment vertical="center"/>
    </xf>
    <xf numFmtId="169" fontId="23" fillId="0" borderId="0" xfId="1" applyNumberFormat="1" applyFont="1" applyFill="1" applyAlignment="1">
      <alignment vertical="center"/>
    </xf>
    <xf numFmtId="166" fontId="23" fillId="0" borderId="0" xfId="0" applyNumberFormat="1" applyFont="1"/>
    <xf numFmtId="0" fontId="24" fillId="0" borderId="0" xfId="0" applyFont="1" applyAlignment="1">
      <alignment vertical="center"/>
    </xf>
    <xf numFmtId="0" fontId="25" fillId="0" borderId="0" xfId="0" applyFont="1" applyAlignment="1">
      <alignment vertical="center"/>
    </xf>
    <xf numFmtId="0" fontId="23" fillId="0" borderId="0" xfId="0" applyFont="1" applyAlignment="1">
      <alignment horizontal="left" wrapText="1"/>
    </xf>
    <xf numFmtId="0" fontId="23" fillId="0" borderId="0" xfId="0" applyFont="1" applyAlignment="1">
      <alignment horizontal="center" wrapText="1"/>
    </xf>
    <xf numFmtId="0" fontId="23" fillId="0" borderId="0" xfId="0" applyFont="1" applyAlignment="1">
      <alignment horizontal="left" vertical="center"/>
    </xf>
    <xf numFmtId="0" fontId="34" fillId="0" borderId="0" xfId="0" applyFont="1" applyAlignment="1">
      <alignment vertical="center" wrapText="1"/>
    </xf>
    <xf numFmtId="167" fontId="34" fillId="0" borderId="0" xfId="45" applyFont="1" applyBorder="1" applyAlignment="1">
      <alignment vertical="center"/>
    </xf>
    <xf numFmtId="173" fontId="20" fillId="0" borderId="0" xfId="0" applyNumberFormat="1" applyFont="1" applyAlignment="1">
      <alignment vertical="center"/>
    </xf>
    <xf numFmtId="167" fontId="67" fillId="0" borderId="0" xfId="0" applyNumberFormat="1" applyFont="1" applyAlignment="1">
      <alignment vertical="center"/>
    </xf>
    <xf numFmtId="0" fontId="67" fillId="0" borderId="0" xfId="0" applyFont="1" applyAlignment="1">
      <alignment vertical="center"/>
    </xf>
    <xf numFmtId="0" fontId="67" fillId="0" borderId="0" xfId="0" applyFont="1"/>
    <xf numFmtId="169" fontId="23" fillId="0" borderId="0" xfId="1" applyNumberFormat="1" applyFont="1"/>
    <xf numFmtId="0" fontId="62" fillId="0" borderId="0" xfId="0" applyFont="1" applyAlignment="1">
      <alignment horizontal="center" wrapText="1"/>
    </xf>
    <xf numFmtId="0" fontId="36" fillId="0" borderId="0" xfId="0" applyFont="1" applyAlignment="1">
      <alignment vertical="center"/>
    </xf>
    <xf numFmtId="170" fontId="71" fillId="0" borderId="0" xfId="44" applyFont="1"/>
    <xf numFmtId="0" fontId="23" fillId="0" borderId="0" xfId="0" applyFont="1" applyAlignment="1">
      <alignment horizontal="left" vertical="center" wrapText="1"/>
    </xf>
    <xf numFmtId="9" fontId="23" fillId="0" borderId="0" xfId="0" applyNumberFormat="1" applyFont="1" applyAlignment="1">
      <alignment horizontal="center" vertical="center"/>
    </xf>
    <xf numFmtId="0" fontId="23" fillId="0" borderId="0" xfId="0" applyFont="1" applyAlignment="1">
      <alignment horizontal="center" vertical="center"/>
    </xf>
    <xf numFmtId="0" fontId="66" fillId="0" borderId="0" xfId="57" applyFont="1" applyFill="1" applyBorder="1" applyAlignment="1">
      <alignment horizontal="center" vertical="center"/>
    </xf>
    <xf numFmtId="0" fontId="38" fillId="0" borderId="0" xfId="0" applyFont="1" applyAlignment="1">
      <alignment vertical="center"/>
    </xf>
    <xf numFmtId="0" fontId="20" fillId="0" borderId="0" xfId="49" quotePrefix="1" applyAlignment="1">
      <alignment vertical="center"/>
    </xf>
    <xf numFmtId="0" fontId="22" fillId="0" borderId="0" xfId="49" quotePrefix="1" applyFont="1" applyAlignment="1">
      <alignment horizontal="left" vertical="center"/>
    </xf>
    <xf numFmtId="0" fontId="62" fillId="0" borderId="0" xfId="0" applyFont="1" applyAlignment="1">
      <alignment horizontal="center" vertical="center" wrapText="1"/>
    </xf>
    <xf numFmtId="0" fontId="62" fillId="0" borderId="0" xfId="0" applyFont="1" applyAlignment="1">
      <alignment vertical="center" wrapText="1"/>
    </xf>
    <xf numFmtId="0" fontId="62" fillId="0" borderId="0" xfId="0" applyFont="1" applyAlignment="1">
      <alignment horizontal="centerContinuous" vertical="center" wrapText="1"/>
    </xf>
    <xf numFmtId="0" fontId="38" fillId="0" borderId="0" xfId="0" applyFont="1" applyAlignment="1">
      <alignment horizontal="centerContinuous" vertical="center"/>
    </xf>
    <xf numFmtId="167" fontId="27" fillId="0" borderId="0" xfId="45" applyFont="1" applyAlignment="1">
      <alignment vertical="center"/>
    </xf>
    <xf numFmtId="0" fontId="27" fillId="0" borderId="0" xfId="0" applyFont="1" applyAlignment="1">
      <alignment horizontal="left" vertical="center" wrapText="1"/>
    </xf>
    <xf numFmtId="0" fontId="22" fillId="0" borderId="0" xfId="49" applyFont="1" applyAlignment="1">
      <alignment vertical="center"/>
    </xf>
    <xf numFmtId="174" fontId="20" fillId="0" borderId="0" xfId="49" applyNumberFormat="1" applyAlignment="1">
      <alignment vertical="center"/>
    </xf>
    <xf numFmtId="0" fontId="34" fillId="36" borderId="12" xfId="0" applyFont="1" applyFill="1" applyBorder="1" applyAlignment="1">
      <alignment vertical="center"/>
    </xf>
    <xf numFmtId="0" fontId="22" fillId="0" borderId="16" xfId="49" applyFont="1" applyBorder="1" applyAlignment="1">
      <alignment vertical="center"/>
    </xf>
    <xf numFmtId="0" fontId="22" fillId="36" borderId="11" xfId="49" applyFont="1" applyFill="1" applyBorder="1" applyAlignment="1">
      <alignment vertical="center"/>
    </xf>
    <xf numFmtId="0" fontId="22" fillId="36" borderId="12" xfId="49" applyFont="1" applyFill="1" applyBorder="1" applyAlignment="1">
      <alignment vertical="center"/>
    </xf>
    <xf numFmtId="173" fontId="22" fillId="36" borderId="10" xfId="45" applyNumberFormat="1" applyFont="1" applyFill="1" applyBorder="1" applyAlignment="1">
      <alignment vertical="center"/>
    </xf>
    <xf numFmtId="41" fontId="22" fillId="36" borderId="10" xfId="51" applyFont="1" applyFill="1" applyBorder="1" applyAlignment="1">
      <alignment horizontal="left" vertical="center"/>
    </xf>
    <xf numFmtId="174" fontId="22" fillId="0" borderId="0" xfId="49" applyNumberFormat="1" applyFont="1" applyAlignment="1">
      <alignment vertical="center"/>
    </xf>
    <xf numFmtId="182" fontId="20" fillId="0" borderId="10" xfId="51" applyNumberFormat="1" applyFont="1" applyBorder="1" applyAlignment="1">
      <alignment vertical="center"/>
    </xf>
    <xf numFmtId="166" fontId="20" fillId="0" borderId="10" xfId="1" applyFont="1" applyBorder="1" applyAlignment="1">
      <alignment vertical="center"/>
    </xf>
    <xf numFmtId="41" fontId="20" fillId="0" borderId="10" xfId="51" applyFont="1" applyBorder="1" applyAlignment="1">
      <alignment vertical="center"/>
    </xf>
    <xf numFmtId="182" fontId="22" fillId="36" borderId="10" xfId="51" applyNumberFormat="1" applyFont="1" applyFill="1" applyBorder="1" applyAlignment="1">
      <alignment vertical="center"/>
    </xf>
    <xf numFmtId="166" fontId="22" fillId="36" borderId="10" xfId="1" applyFont="1" applyFill="1" applyBorder="1" applyAlignment="1">
      <alignment vertical="center"/>
    </xf>
    <xf numFmtId="41" fontId="22" fillId="36" borderId="10" xfId="51" applyFont="1" applyFill="1" applyBorder="1" applyAlignment="1">
      <alignment vertical="center"/>
    </xf>
    <xf numFmtId="174" fontId="22" fillId="0" borderId="0" xfId="49" quotePrefix="1" applyNumberFormat="1" applyFont="1" applyAlignment="1">
      <alignment horizontal="left" vertical="center"/>
    </xf>
    <xf numFmtId="166" fontId="59" fillId="0" borderId="0" xfId="1" applyFont="1" applyBorder="1" applyAlignment="1">
      <alignment horizontal="left" indent="1"/>
    </xf>
    <xf numFmtId="41" fontId="24" fillId="0" borderId="10" xfId="51" applyFont="1" applyFill="1" applyBorder="1" applyAlignment="1">
      <alignment wrapText="1"/>
    </xf>
    <xf numFmtId="41" fontId="24" fillId="0" borderId="0" xfId="0" applyNumberFormat="1" applyFont="1"/>
    <xf numFmtId="41" fontId="24" fillId="0" borderId="10" xfId="51" applyFont="1" applyFill="1" applyBorder="1"/>
    <xf numFmtId="41" fontId="24" fillId="0" borderId="0" xfId="51" applyFont="1" applyFill="1"/>
    <xf numFmtId="166" fontId="23" fillId="0" borderId="0" xfId="1" applyFont="1" applyFill="1" applyAlignment="1">
      <alignment vertical="center"/>
    </xf>
    <xf numFmtId="166" fontId="34" fillId="36" borderId="10" xfId="1" applyFont="1" applyFill="1" applyBorder="1" applyAlignment="1">
      <alignment vertical="center"/>
    </xf>
    <xf numFmtId="0" fontId="33" fillId="0" borderId="0" xfId="0" applyFont="1" applyAlignment="1">
      <alignment horizontal="center"/>
    </xf>
    <xf numFmtId="0" fontId="59" fillId="0" borderId="22" xfId="0" applyFont="1" applyBorder="1"/>
    <xf numFmtId="0" fontId="33" fillId="0" borderId="22" xfId="0" applyFont="1" applyBorder="1" applyAlignment="1">
      <alignment horizontal="center"/>
    </xf>
    <xf numFmtId="0" fontId="23" fillId="0" borderId="22" xfId="0" applyFont="1" applyBorder="1" applyAlignment="1">
      <alignment vertical="center"/>
    </xf>
    <xf numFmtId="0" fontId="34" fillId="0" borderId="22" xfId="0" applyFont="1" applyBorder="1" applyAlignment="1">
      <alignment horizontal="center" vertical="center"/>
    </xf>
    <xf numFmtId="174" fontId="64" fillId="37" borderId="13" xfId="0" applyNumberFormat="1" applyFont="1" applyFill="1" applyBorder="1" applyAlignment="1">
      <alignment horizontal="center" vertical="center" wrapText="1"/>
    </xf>
    <xf numFmtId="167" fontId="64" fillId="37" borderId="13" xfId="0" applyNumberFormat="1" applyFont="1" applyFill="1" applyBorder="1" applyAlignment="1">
      <alignment horizontal="center" vertical="center" wrapText="1"/>
    </xf>
    <xf numFmtId="0" fontId="64" fillId="37" borderId="20" xfId="0" applyFont="1" applyFill="1" applyBorder="1" applyAlignment="1">
      <alignment horizontal="center" vertical="center"/>
    </xf>
    <xf numFmtId="0" fontId="67" fillId="37" borderId="19" xfId="0" applyFont="1" applyFill="1" applyBorder="1" applyAlignment="1">
      <alignment vertical="center"/>
    </xf>
    <xf numFmtId="0" fontId="64" fillId="37" borderId="16" xfId="0" applyFont="1" applyFill="1" applyBorder="1" applyAlignment="1">
      <alignment horizontal="center" vertical="center"/>
    </xf>
    <xf numFmtId="0" fontId="64" fillId="37" borderId="0" xfId="0" applyFont="1" applyFill="1" applyAlignment="1">
      <alignment vertical="center"/>
    </xf>
    <xf numFmtId="0" fontId="67" fillId="37" borderId="0" xfId="0" applyFont="1" applyFill="1" applyAlignment="1">
      <alignment vertical="center"/>
    </xf>
    <xf numFmtId="167" fontId="64" fillId="37" borderId="21" xfId="1" applyNumberFormat="1" applyFont="1" applyFill="1" applyBorder="1" applyAlignment="1">
      <alignment horizontal="center" vertical="center"/>
    </xf>
    <xf numFmtId="0" fontId="64" fillId="37" borderId="10" xfId="0" applyFont="1" applyFill="1" applyBorder="1" applyAlignment="1">
      <alignment horizontal="center" vertical="center" wrapText="1"/>
    </xf>
    <xf numFmtId="0" fontId="67" fillId="37" borderId="20" xfId="0" applyFont="1" applyFill="1" applyBorder="1"/>
    <xf numFmtId="0" fontId="67" fillId="37" borderId="19" xfId="0" applyFont="1" applyFill="1" applyBorder="1"/>
    <xf numFmtId="0" fontId="20" fillId="0" borderId="11" xfId="49" applyBorder="1" applyAlignment="1">
      <alignment vertical="center"/>
    </xf>
    <xf numFmtId="0" fontId="20" fillId="0" borderId="12" xfId="49" applyBorder="1" applyAlignment="1">
      <alignment vertical="center"/>
    </xf>
    <xf numFmtId="166" fontId="34" fillId="0" borderId="0" xfId="1" applyFont="1" applyBorder="1" applyAlignment="1">
      <alignment vertical="center"/>
    </xf>
    <xf numFmtId="0" fontId="20" fillId="0" borderId="0" xfId="49" applyAlignment="1">
      <alignment vertical="center" wrapText="1"/>
    </xf>
    <xf numFmtId="166" fontId="20" fillId="0" borderId="0" xfId="49" applyNumberFormat="1" applyAlignment="1">
      <alignment vertical="center"/>
    </xf>
    <xf numFmtId="167" fontId="20" fillId="0" borderId="0" xfId="49" applyNumberFormat="1" applyAlignment="1">
      <alignment vertical="center"/>
    </xf>
    <xf numFmtId="0" fontId="23" fillId="38" borderId="0" xfId="0" applyFont="1" applyFill="1" applyAlignment="1">
      <alignment vertical="center"/>
    </xf>
    <xf numFmtId="0" fontId="34" fillId="38" borderId="0" xfId="0" applyFont="1" applyFill="1" applyAlignment="1">
      <alignment horizontal="center" vertical="center"/>
    </xf>
    <xf numFmtId="0" fontId="23" fillId="38" borderId="22" xfId="0" applyFont="1" applyFill="1" applyBorder="1" applyAlignment="1">
      <alignment vertical="center"/>
    </xf>
    <xf numFmtId="0" fontId="34" fillId="38" borderId="22" xfId="0" applyFont="1" applyFill="1" applyBorder="1" applyAlignment="1">
      <alignment horizontal="center" vertical="center"/>
    </xf>
    <xf numFmtId="174" fontId="64" fillId="37" borderId="10" xfId="49" applyNumberFormat="1" applyFont="1" applyFill="1" applyBorder="1" applyAlignment="1">
      <alignment horizontal="center" vertical="center" wrapText="1"/>
    </xf>
    <xf numFmtId="0" fontId="20" fillId="0" borderId="16" xfId="46" applyBorder="1" applyAlignment="1">
      <alignment vertical="center"/>
    </xf>
    <xf numFmtId="3" fontId="20" fillId="0" borderId="0" xfId="46" applyNumberFormat="1" applyAlignment="1">
      <alignment vertical="center"/>
    </xf>
    <xf numFmtId="0" fontId="20" fillId="0" borderId="0" xfId="46" applyAlignment="1">
      <alignment vertical="center"/>
    </xf>
    <xf numFmtId="174" fontId="20" fillId="0" borderId="0" xfId="46" applyNumberFormat="1" applyAlignment="1">
      <alignment vertical="center"/>
    </xf>
    <xf numFmtId="166" fontId="20" fillId="0" borderId="0" xfId="46" applyNumberFormat="1" applyAlignment="1">
      <alignment vertical="center"/>
    </xf>
    <xf numFmtId="0" fontId="58" fillId="37" borderId="0" xfId="0" applyFont="1" applyFill="1" applyAlignment="1">
      <alignment vertical="center"/>
    </xf>
    <xf numFmtId="0" fontId="38" fillId="37" borderId="0" xfId="0" applyFont="1" applyFill="1"/>
    <xf numFmtId="0" fontId="23" fillId="0" borderId="16" xfId="0" applyFont="1" applyBorder="1" applyAlignment="1">
      <alignment horizontal="left" indent="1"/>
    </xf>
    <xf numFmtId="171" fontId="23" fillId="0" borderId="21" xfId="1" applyNumberFormat="1" applyFont="1" applyFill="1" applyBorder="1" applyAlignment="1">
      <alignment horizontal="left" vertical="center" indent="1"/>
    </xf>
    <xf numFmtId="167" fontId="23" fillId="0" borderId="21" xfId="1" applyNumberFormat="1" applyFont="1" applyFill="1" applyBorder="1" applyAlignment="1">
      <alignment horizontal="left" vertical="center" indent="1"/>
    </xf>
    <xf numFmtId="0" fontId="34" fillId="0" borderId="16" xfId="0" applyFont="1" applyBorder="1" applyAlignment="1">
      <alignment horizontal="left" indent="1"/>
    </xf>
    <xf numFmtId="172" fontId="34" fillId="0" borderId="0" xfId="1" applyNumberFormat="1" applyFont="1" applyFill="1" applyBorder="1"/>
    <xf numFmtId="165" fontId="23" fillId="0" borderId="0" xfId="0" applyNumberFormat="1" applyFont="1"/>
    <xf numFmtId="169" fontId="59" fillId="0" borderId="0" xfId="0" applyNumberFormat="1" applyFont="1"/>
    <xf numFmtId="172" fontId="23" fillId="0" borderId="0" xfId="1" applyNumberFormat="1" applyFont="1" applyFill="1" applyBorder="1"/>
    <xf numFmtId="167" fontId="34" fillId="0" borderId="21" xfId="1" applyNumberFormat="1" applyFont="1" applyFill="1" applyBorder="1" applyAlignment="1">
      <alignment horizontal="left" vertical="center" indent="1"/>
    </xf>
    <xf numFmtId="171" fontId="34" fillId="0" borderId="21" xfId="1" applyNumberFormat="1" applyFont="1" applyFill="1" applyBorder="1" applyAlignment="1">
      <alignment horizontal="left" vertical="center" indent="1"/>
    </xf>
    <xf numFmtId="169" fontId="20" fillId="0" borderId="0" xfId="0" applyNumberFormat="1" applyFont="1"/>
    <xf numFmtId="172" fontId="23" fillId="0" borderId="0" xfId="0" applyNumberFormat="1" applyFont="1"/>
    <xf numFmtId="172" fontId="34" fillId="0" borderId="0" xfId="0" applyNumberFormat="1" applyFont="1"/>
    <xf numFmtId="167" fontId="34" fillId="0" borderId="21" xfId="1" applyNumberFormat="1" applyFont="1" applyFill="1" applyBorder="1" applyAlignment="1">
      <alignment horizontal="left" indent="1"/>
    </xf>
    <xf numFmtId="171" fontId="34" fillId="0" borderId="21" xfId="1" applyNumberFormat="1" applyFont="1" applyFill="1" applyBorder="1" applyAlignment="1">
      <alignment horizontal="left" indent="1"/>
    </xf>
    <xf numFmtId="167" fontId="23" fillId="0" borderId="21" xfId="1" applyNumberFormat="1" applyFont="1" applyFill="1" applyBorder="1" applyAlignment="1">
      <alignment horizontal="left" wrapText="1" indent="1"/>
    </xf>
    <xf numFmtId="171" fontId="23" fillId="0" borderId="21" xfId="1" applyNumberFormat="1" applyFont="1" applyFill="1" applyBorder="1" applyAlignment="1">
      <alignment horizontal="left" wrapText="1" indent="1"/>
    </xf>
    <xf numFmtId="166" fontId="23" fillId="0" borderId="21" xfId="1" applyFont="1" applyFill="1" applyBorder="1" applyAlignment="1">
      <alignment horizontal="left" wrapText="1" indent="1"/>
    </xf>
    <xf numFmtId="41" fontId="23" fillId="0" borderId="0" xfId="51" applyFont="1" applyFill="1"/>
    <xf numFmtId="183" fontId="34" fillId="0" borderId="21" xfId="1" applyNumberFormat="1" applyFont="1" applyFill="1" applyBorder="1" applyAlignment="1">
      <alignment horizontal="left" vertical="center" indent="1"/>
    </xf>
    <xf numFmtId="177" fontId="59" fillId="0" borderId="0" xfId="0" applyNumberFormat="1" applyFont="1"/>
    <xf numFmtId="0" fontId="34" fillId="0" borderId="17" xfId="0" applyFont="1" applyBorder="1" applyAlignment="1">
      <alignment horizontal="left" vertical="center" indent="1"/>
    </xf>
    <xf numFmtId="173" fontId="23" fillId="0" borderId="15" xfId="1" applyNumberFormat="1" applyFont="1" applyFill="1" applyBorder="1" applyAlignment="1">
      <alignment vertical="center"/>
    </xf>
    <xf numFmtId="173" fontId="34" fillId="0" borderId="15" xfId="1" applyNumberFormat="1" applyFont="1" applyFill="1" applyBorder="1" applyAlignment="1">
      <alignment vertical="center"/>
    </xf>
    <xf numFmtId="183" fontId="34" fillId="0" borderId="14" xfId="1" applyNumberFormat="1" applyFont="1" applyFill="1" applyBorder="1" applyAlignment="1">
      <alignment horizontal="left" vertical="center" indent="1"/>
    </xf>
    <xf numFmtId="178" fontId="59" fillId="0" borderId="0" xfId="0" applyNumberFormat="1" applyFont="1"/>
    <xf numFmtId="0" fontId="64" fillId="0" borderId="16" xfId="0" applyFont="1" applyBorder="1" applyAlignment="1">
      <alignment horizontal="center" vertical="center"/>
    </xf>
    <xf numFmtId="171" fontId="64" fillId="0" borderId="21" xfId="1" applyNumberFormat="1" applyFont="1" applyFill="1" applyBorder="1" applyAlignment="1">
      <alignment horizontal="center" vertical="center" wrapText="1"/>
    </xf>
    <xf numFmtId="0" fontId="68" fillId="0" borderId="16" xfId="0" applyFont="1" applyBorder="1" applyAlignment="1">
      <alignment vertical="center"/>
    </xf>
    <xf numFmtId="0" fontId="23" fillId="0" borderId="16" xfId="0" applyFont="1" applyBorder="1" applyAlignment="1">
      <alignment vertical="center"/>
    </xf>
    <xf numFmtId="167" fontId="23" fillId="0" borderId="21" xfId="1" applyNumberFormat="1" applyFont="1" applyFill="1" applyBorder="1" applyAlignment="1">
      <alignment vertical="center"/>
    </xf>
    <xf numFmtId="3" fontId="23" fillId="0" borderId="0" xfId="0" applyNumberFormat="1" applyFont="1" applyAlignment="1">
      <alignment vertical="center"/>
    </xf>
    <xf numFmtId="0" fontId="69" fillId="0" borderId="0" xfId="0" applyFont="1" applyAlignment="1">
      <alignment vertical="center"/>
    </xf>
    <xf numFmtId="49" fontId="23" fillId="0" borderId="16" xfId="0" applyNumberFormat="1" applyFont="1" applyBorder="1" applyAlignment="1">
      <alignment vertical="center"/>
    </xf>
    <xf numFmtId="49" fontId="34" fillId="0" borderId="0" xfId="0" applyNumberFormat="1" applyFont="1" applyAlignment="1">
      <alignment vertical="center"/>
    </xf>
    <xf numFmtId="49" fontId="23" fillId="0" borderId="0" xfId="0" applyNumberFormat="1" applyFont="1" applyAlignment="1">
      <alignment vertical="center"/>
    </xf>
    <xf numFmtId="0" fontId="34" fillId="0" borderId="11" xfId="0" applyFont="1" applyBorder="1" applyAlignment="1">
      <alignment vertical="center"/>
    </xf>
    <xf numFmtId="0" fontId="34" fillId="0" borderId="18" xfId="0" applyFont="1" applyBorder="1" applyAlignment="1">
      <alignment vertical="center"/>
    </xf>
    <xf numFmtId="167" fontId="34" fillId="0" borderId="10" xfId="1" applyNumberFormat="1" applyFont="1" applyFill="1" applyBorder="1" applyAlignment="1">
      <alignment vertical="center"/>
    </xf>
    <xf numFmtId="167" fontId="34" fillId="0" borderId="0" xfId="0" applyNumberFormat="1" applyFont="1" applyAlignment="1">
      <alignment vertical="center"/>
    </xf>
    <xf numFmtId="0" fontId="35" fillId="0" borderId="16" xfId="0" quotePrefix="1" applyFont="1" applyBorder="1" applyAlignment="1">
      <alignment vertical="center"/>
    </xf>
    <xf numFmtId="49" fontId="23" fillId="0" borderId="16" xfId="0" quotePrefix="1" applyNumberFormat="1" applyFont="1" applyBorder="1" applyAlignment="1">
      <alignment vertical="center"/>
    </xf>
    <xf numFmtId="49" fontId="34" fillId="0" borderId="0" xfId="0" quotePrefix="1" applyNumberFormat="1" applyFont="1" applyAlignment="1">
      <alignment vertical="center"/>
    </xf>
    <xf numFmtId="49" fontId="23" fillId="0" borderId="0" xfId="0" quotePrefix="1" applyNumberFormat="1" applyFont="1" applyAlignment="1">
      <alignment vertical="center"/>
    </xf>
    <xf numFmtId="0" fontId="23" fillId="0" borderId="0" xfId="0" quotePrefix="1" applyFont="1" applyAlignment="1">
      <alignment vertical="center"/>
    </xf>
    <xf numFmtId="0" fontId="34" fillId="0" borderId="17" xfId="0" applyFont="1" applyBorder="1" applyAlignment="1">
      <alignment vertical="center"/>
    </xf>
    <xf numFmtId="0" fontId="34" fillId="0" borderId="15" xfId="0" applyFont="1" applyBorder="1" applyAlignment="1">
      <alignment vertical="center"/>
    </xf>
    <xf numFmtId="167" fontId="34" fillId="0" borderId="14" xfId="1" applyNumberFormat="1" applyFont="1" applyFill="1" applyBorder="1" applyAlignment="1">
      <alignment vertical="center"/>
    </xf>
    <xf numFmtId="171" fontId="34" fillId="0" borderId="21" xfId="0" applyNumberFormat="1" applyFont="1" applyBorder="1"/>
    <xf numFmtId="0" fontId="70" fillId="0" borderId="16" xfId="0" applyFont="1" applyBorder="1" applyAlignment="1">
      <alignment vertical="center" wrapText="1"/>
    </xf>
    <xf numFmtId="0" fontId="23" fillId="0" borderId="16" xfId="0" applyFont="1" applyBorder="1" applyAlignment="1">
      <alignment vertical="center" wrapText="1"/>
    </xf>
    <xf numFmtId="171" fontId="23" fillId="0" borderId="0" xfId="0" applyNumberFormat="1" applyFont="1" applyAlignment="1">
      <alignment vertical="center"/>
    </xf>
    <xf numFmtId="167" fontId="34" fillId="0" borderId="21" xfId="1" applyNumberFormat="1" applyFont="1" applyFill="1" applyBorder="1" applyAlignment="1">
      <alignment vertical="center"/>
    </xf>
    <xf numFmtId="0" fontId="34" fillId="0" borderId="16" xfId="0" applyFont="1" applyBorder="1" applyAlignment="1">
      <alignment vertical="center" wrapText="1"/>
    </xf>
    <xf numFmtId="0" fontId="23" fillId="0" borderId="16" xfId="0" applyFont="1" applyBorder="1" applyAlignment="1">
      <alignment horizontal="left" vertical="center" wrapText="1"/>
    </xf>
    <xf numFmtId="0" fontId="34" fillId="0" borderId="16" xfId="0" applyFont="1" applyBorder="1" applyAlignment="1">
      <alignment horizontal="left" vertical="center" wrapText="1"/>
    </xf>
    <xf numFmtId="0" fontId="34" fillId="0" borderId="0" xfId="0" applyFont="1" applyAlignment="1">
      <alignment horizontal="left" vertical="center" wrapText="1"/>
    </xf>
    <xf numFmtId="0" fontId="22" fillId="0" borderId="17" xfId="0" applyFont="1" applyBorder="1" applyAlignment="1">
      <alignment vertical="center" wrapText="1"/>
    </xf>
    <xf numFmtId="0" fontId="22" fillId="0" borderId="15" xfId="0" applyFont="1" applyBorder="1" applyAlignment="1">
      <alignment vertical="center" wrapText="1"/>
    </xf>
    <xf numFmtId="167" fontId="22" fillId="0" borderId="14" xfId="1" applyNumberFormat="1" applyFont="1" applyFill="1" applyBorder="1" applyAlignment="1">
      <alignment vertical="center"/>
    </xf>
    <xf numFmtId="0" fontId="20" fillId="0" borderId="0" xfId="0" applyFont="1" applyAlignment="1">
      <alignment vertical="center"/>
    </xf>
    <xf numFmtId="169" fontId="20" fillId="0" borderId="0" xfId="1" applyNumberFormat="1" applyFont="1" applyFill="1" applyAlignment="1">
      <alignment vertical="center"/>
    </xf>
    <xf numFmtId="0" fontId="70" fillId="0" borderId="10" xfId="0" applyFont="1" applyBorder="1" applyAlignment="1">
      <alignment horizontal="center" vertical="center" wrapText="1"/>
    </xf>
    <xf numFmtId="166" fontId="34" fillId="0" borderId="10" xfId="1" applyFont="1" applyFill="1" applyBorder="1" applyAlignment="1">
      <alignment vertical="center"/>
    </xf>
    <xf numFmtId="0" fontId="34" fillId="0" borderId="10" xfId="0" applyFont="1" applyBorder="1" applyAlignment="1">
      <alignment vertical="center" wrapText="1"/>
    </xf>
    <xf numFmtId="179" fontId="34" fillId="0" borderId="10" xfId="51" applyNumberFormat="1" applyFont="1" applyFill="1" applyBorder="1" applyAlignment="1">
      <alignment vertical="center" wrapText="1"/>
    </xf>
    <xf numFmtId="49" fontId="23" fillId="0" borderId="10" xfId="0" applyNumberFormat="1" applyFont="1" applyBorder="1" applyAlignment="1">
      <alignment vertical="center" wrapText="1"/>
    </xf>
    <xf numFmtId="0" fontId="23" fillId="0" borderId="10" xfId="0" applyFont="1" applyBorder="1" applyAlignment="1">
      <alignment vertical="center" wrapText="1"/>
    </xf>
    <xf numFmtId="167" fontId="34" fillId="0" borderId="10" xfId="51" applyNumberFormat="1" applyFont="1" applyFill="1" applyBorder="1" applyAlignment="1">
      <alignment horizontal="left" vertical="center" wrapText="1"/>
    </xf>
    <xf numFmtId="0" fontId="44" fillId="0" borderId="0" xfId="0" applyFont="1" applyAlignment="1">
      <alignment horizontal="center"/>
    </xf>
    <xf numFmtId="0" fontId="45" fillId="0" borderId="0" xfId="0" applyFont="1" applyAlignment="1">
      <alignment horizontal="center"/>
    </xf>
    <xf numFmtId="0" fontId="57" fillId="0" borderId="0" xfId="0" applyFont="1" applyAlignment="1">
      <alignment horizontal="center"/>
    </xf>
    <xf numFmtId="0" fontId="72" fillId="0" borderId="0" xfId="0" applyFont="1"/>
    <xf numFmtId="0" fontId="73" fillId="0" borderId="0" xfId="0" applyFont="1" applyAlignment="1">
      <alignment horizontal="center"/>
    </xf>
    <xf numFmtId="0" fontId="52" fillId="0" borderId="0" xfId="0" applyFont="1"/>
    <xf numFmtId="0" fontId="74" fillId="0" borderId="0" xfId="0" applyFont="1"/>
    <xf numFmtId="0" fontId="75" fillId="0" borderId="0" xfId="0" applyFont="1"/>
    <xf numFmtId="0" fontId="76" fillId="0" borderId="0" xfId="0" applyFont="1"/>
    <xf numFmtId="0" fontId="77" fillId="0" borderId="0" xfId="57" applyFont="1" applyFill="1" applyBorder="1" applyAlignment="1">
      <alignment horizontal="center"/>
    </xf>
    <xf numFmtId="0" fontId="77" fillId="0" borderId="0" xfId="57" quotePrefix="1" applyFont="1" applyFill="1"/>
    <xf numFmtId="0" fontId="72" fillId="0" borderId="0" xfId="0" applyFont="1" applyAlignment="1">
      <alignment horizontal="center"/>
    </xf>
    <xf numFmtId="0" fontId="28" fillId="0" borderId="0" xfId="57" quotePrefix="1" applyFill="1"/>
    <xf numFmtId="0" fontId="77" fillId="0" borderId="0" xfId="57" quotePrefix="1" applyFont="1" applyFill="1" applyBorder="1" applyAlignment="1">
      <alignment horizontal="center"/>
    </xf>
    <xf numFmtId="0" fontId="78" fillId="0" borderId="0" xfId="0" applyFont="1"/>
    <xf numFmtId="0" fontId="79" fillId="0" borderId="0" xfId="0" applyFont="1" applyAlignment="1">
      <alignment horizontal="center"/>
    </xf>
    <xf numFmtId="0" fontId="53" fillId="0" borderId="0" xfId="0" applyFont="1"/>
    <xf numFmtId="0" fontId="54" fillId="0" borderId="0" xfId="0" applyFont="1"/>
    <xf numFmtId="0" fontId="55" fillId="0" borderId="0" xfId="0" applyFont="1"/>
    <xf numFmtId="0" fontId="56" fillId="0" borderId="0" xfId="57" applyFont="1" applyFill="1" applyBorder="1" applyAlignment="1">
      <alignment horizontal="center"/>
    </xf>
    <xf numFmtId="0" fontId="56" fillId="0" borderId="0" xfId="57" quotePrefix="1" applyFont="1" applyFill="1" applyBorder="1" applyAlignment="1">
      <alignment horizontal="center"/>
    </xf>
    <xf numFmtId="0" fontId="56" fillId="0" borderId="0" xfId="57" quotePrefix="1" applyFont="1" applyFill="1"/>
    <xf numFmtId="0" fontId="49" fillId="0" borderId="0" xfId="0" applyFont="1"/>
    <xf numFmtId="0" fontId="46" fillId="0" borderId="0" xfId="0" applyFont="1"/>
    <xf numFmtId="0" fontId="47" fillId="0" borderId="0" xfId="0" applyFont="1"/>
    <xf numFmtId="0" fontId="48" fillId="0" borderId="0" xfId="57" applyFont="1" applyFill="1" applyBorder="1" applyAlignment="1">
      <alignment horizontal="center"/>
    </xf>
    <xf numFmtId="0" fontId="20" fillId="0" borderId="0" xfId="0" applyFont="1" applyAlignment="1">
      <alignment horizontal="center"/>
    </xf>
    <xf numFmtId="0" fontId="59" fillId="0" borderId="21" xfId="0" applyFont="1" applyBorder="1"/>
    <xf numFmtId="167" fontId="34" fillId="0" borderId="14" xfId="1" applyNumberFormat="1" applyFont="1" applyFill="1" applyBorder="1" applyAlignment="1">
      <alignment horizontal="left" vertical="center" indent="1"/>
    </xf>
    <xf numFmtId="171" fontId="23" fillId="0" borderId="13" xfId="1" applyNumberFormat="1" applyFont="1" applyFill="1" applyBorder="1" applyAlignment="1">
      <alignment horizontal="left" vertical="center" indent="1"/>
    </xf>
    <xf numFmtId="41" fontId="34" fillId="0" borderId="21" xfId="51" applyFont="1" applyFill="1" applyBorder="1" applyAlignment="1">
      <alignment horizontal="left" vertical="center" indent="1"/>
    </xf>
    <xf numFmtId="41" fontId="34" fillId="0" borderId="14" xfId="51" applyFont="1" applyFill="1" applyBorder="1" applyAlignment="1">
      <alignment horizontal="left" vertical="center" indent="1"/>
    </xf>
    <xf numFmtId="41" fontId="34" fillId="36" borderId="10" xfId="51" applyFont="1" applyFill="1" applyBorder="1" applyAlignment="1">
      <alignment vertical="center"/>
    </xf>
    <xf numFmtId="0" fontId="80" fillId="0" borderId="10" xfId="0" applyFont="1" applyBorder="1" applyAlignment="1">
      <alignment horizontal="left" vertical="center"/>
    </xf>
    <xf numFmtId="0" fontId="80" fillId="0" borderId="10" xfId="0" applyFont="1" applyBorder="1" applyAlignment="1">
      <alignment horizontal="center" vertical="center"/>
    </xf>
    <xf numFmtId="41" fontId="0" fillId="0" borderId="0" xfId="0" applyNumberFormat="1"/>
    <xf numFmtId="14" fontId="0" fillId="0" borderId="0" xfId="0" applyNumberFormat="1"/>
    <xf numFmtId="41" fontId="20" fillId="0" borderId="0" xfId="51" applyFont="1" applyAlignment="1">
      <alignment vertical="center"/>
    </xf>
    <xf numFmtId="41" fontId="20" fillId="0" borderId="0" xfId="49" applyNumberFormat="1" applyAlignment="1">
      <alignment vertical="center"/>
    </xf>
    <xf numFmtId="41" fontId="23" fillId="0" borderId="22" xfId="51" applyFont="1" applyFill="1" applyBorder="1" applyAlignment="1">
      <alignment vertical="center"/>
    </xf>
    <xf numFmtId="41" fontId="62" fillId="0" borderId="0" xfId="51" applyFont="1" applyFill="1" applyAlignment="1">
      <alignment vertical="center" wrapText="1"/>
    </xf>
    <xf numFmtId="41" fontId="20" fillId="0" borderId="0" xfId="51" applyFont="1" applyFill="1" applyAlignment="1">
      <alignment vertical="center"/>
    </xf>
    <xf numFmtId="41" fontId="80" fillId="0" borderId="10" xfId="51" applyFont="1" applyFill="1" applyBorder="1" applyAlignment="1">
      <alignment horizontal="center" vertical="center"/>
    </xf>
    <xf numFmtId="41" fontId="0" fillId="0" borderId="0" xfId="51" applyFont="1" applyFill="1"/>
    <xf numFmtId="41" fontId="22" fillId="0" borderId="0" xfId="51" applyFont="1" applyFill="1" applyAlignment="1">
      <alignment vertical="center"/>
    </xf>
    <xf numFmtId="176" fontId="0" fillId="0" borderId="0" xfId="51" applyNumberFormat="1" applyFont="1"/>
    <xf numFmtId="176" fontId="0" fillId="0" borderId="0" xfId="51" applyNumberFormat="1" applyFont="1" applyFill="1"/>
    <xf numFmtId="187" fontId="81" fillId="39" borderId="0" xfId="229" applyNumberFormat="1" applyFont="1" applyFill="1" applyBorder="1" applyAlignment="1" applyProtection="1">
      <alignment horizontal="right"/>
    </xf>
    <xf numFmtId="10" fontId="0" fillId="0" borderId="0" xfId="228" applyNumberFormat="1" applyFont="1"/>
    <xf numFmtId="10" fontId="0" fillId="0" borderId="0" xfId="228" applyNumberFormat="1" applyFont="1" applyFill="1"/>
    <xf numFmtId="0" fontId="34" fillId="0" borderId="10" xfId="0" applyFont="1" applyBorder="1" applyAlignment="1">
      <alignment horizontal="center" vertical="center"/>
    </xf>
    <xf numFmtId="14" fontId="34" fillId="0" borderId="10" xfId="0" applyNumberFormat="1" applyFont="1" applyBorder="1" applyAlignment="1">
      <alignment horizontal="center" vertical="center"/>
    </xf>
    <xf numFmtId="0" fontId="23" fillId="0" borderId="10" xfId="0" applyFont="1" applyBorder="1"/>
    <xf numFmtId="41" fontId="23" fillId="0" borderId="10" xfId="51" applyFont="1" applyBorder="1"/>
    <xf numFmtId="41" fontId="34" fillId="0" borderId="10" xfId="51" applyFont="1" applyBorder="1" applyAlignment="1">
      <alignment horizontal="center" vertical="center"/>
    </xf>
    <xf numFmtId="41" fontId="23" fillId="0" borderId="10" xfId="0" applyNumberFormat="1" applyFont="1" applyBorder="1"/>
    <xf numFmtId="0" fontId="51" fillId="0" borderId="0" xfId="0" applyFont="1" applyAlignment="1">
      <alignment horizontal="center"/>
    </xf>
    <xf numFmtId="0" fontId="58" fillId="37" borderId="0" xfId="0" applyFont="1" applyFill="1" applyAlignment="1">
      <alignment horizontal="center" vertical="center" wrapText="1"/>
    </xf>
    <xf numFmtId="170" fontId="63" fillId="0" borderId="0" xfId="44" applyFont="1" applyAlignment="1">
      <alignment horizontal="left" wrapText="1"/>
    </xf>
    <xf numFmtId="0" fontId="23" fillId="0" borderId="0" xfId="0" applyFont="1" applyAlignment="1">
      <alignment horizontal="left"/>
    </xf>
    <xf numFmtId="170" fontId="22" fillId="0" borderId="0" xfId="44" applyFont="1" applyAlignment="1">
      <alignment horizontal="left" wrapText="1"/>
    </xf>
    <xf numFmtId="0" fontId="61" fillId="0" borderId="0" xfId="0" applyFont="1" applyAlignment="1">
      <alignment horizontal="left"/>
    </xf>
    <xf numFmtId="0" fontId="64" fillId="37" borderId="20" xfId="0" applyFont="1" applyFill="1" applyBorder="1" applyAlignment="1">
      <alignment horizontal="center" vertical="center"/>
    </xf>
    <xf numFmtId="0" fontId="64" fillId="37" borderId="19" xfId="0" applyFont="1" applyFill="1" applyBorder="1" applyAlignment="1">
      <alignment horizontal="center" vertical="center"/>
    </xf>
    <xf numFmtId="170" fontId="63" fillId="0" borderId="0" xfId="44" applyFont="1" applyAlignment="1">
      <alignment horizontal="left" vertical="center" wrapText="1"/>
    </xf>
    <xf numFmtId="170" fontId="22" fillId="0" borderId="0" xfId="44" applyFont="1" applyAlignment="1">
      <alignment horizontal="left" vertical="center" wrapText="1"/>
    </xf>
    <xf numFmtId="0" fontId="36" fillId="0" borderId="0" xfId="0" applyFont="1" applyAlignment="1">
      <alignment horizontal="left" vertical="center"/>
    </xf>
    <xf numFmtId="0" fontId="34" fillId="0" borderId="16" xfId="0" applyFont="1" applyBorder="1" applyAlignment="1">
      <alignment horizontal="left" vertical="center" wrapText="1"/>
    </xf>
    <xf numFmtId="0" fontId="34" fillId="0" borderId="0" xfId="0" applyFont="1" applyAlignment="1">
      <alignment horizontal="left" vertical="center" wrapText="1"/>
    </xf>
    <xf numFmtId="170" fontId="22" fillId="0" borderId="0" xfId="44" applyFont="1" applyAlignment="1">
      <alignment horizontal="left"/>
    </xf>
    <xf numFmtId="0" fontId="23" fillId="0" borderId="16" xfId="0" applyFont="1" applyBorder="1" applyAlignment="1">
      <alignment vertical="center" wrapText="1"/>
    </xf>
    <xf numFmtId="0" fontId="23" fillId="0" borderId="0" xfId="0" applyFont="1" applyAlignment="1">
      <alignment vertical="center" wrapText="1"/>
    </xf>
    <xf numFmtId="0" fontId="34" fillId="0" borderId="16" xfId="0" applyFont="1" applyBorder="1" applyAlignment="1">
      <alignment vertical="center" wrapText="1"/>
    </xf>
    <xf numFmtId="0" fontId="34" fillId="0" borderId="0" xfId="0" applyFont="1" applyAlignment="1">
      <alignment vertical="center" wrapText="1"/>
    </xf>
    <xf numFmtId="185" fontId="34" fillId="0" borderId="10" xfId="51" applyNumberFormat="1" applyFont="1" applyFill="1" applyBorder="1" applyAlignment="1">
      <alignment horizontal="right" vertical="center" wrapText="1" indent="1"/>
    </xf>
    <xf numFmtId="185" fontId="34" fillId="0" borderId="10" xfId="51" applyNumberFormat="1" applyFont="1" applyFill="1" applyBorder="1" applyAlignment="1">
      <alignment horizontal="left" vertical="center"/>
    </xf>
    <xf numFmtId="167" fontId="23" fillId="0" borderId="10" xfId="51" applyNumberFormat="1" applyFont="1" applyFill="1" applyBorder="1" applyAlignment="1">
      <alignment horizontal="right" vertical="center" wrapText="1" indent="1"/>
    </xf>
    <xf numFmtId="176" fontId="34" fillId="0" borderId="10" xfId="51" applyNumberFormat="1" applyFont="1" applyFill="1" applyBorder="1" applyAlignment="1">
      <alignment horizontal="right" vertical="center" indent="1"/>
    </xf>
    <xf numFmtId="176" fontId="34" fillId="0" borderId="10" xfId="51" applyNumberFormat="1" applyFont="1" applyFill="1" applyBorder="1" applyAlignment="1">
      <alignment horizontal="left" vertical="center" indent="1"/>
    </xf>
    <xf numFmtId="167" fontId="34" fillId="0" borderId="10" xfId="51" applyNumberFormat="1" applyFont="1" applyFill="1" applyBorder="1" applyAlignment="1">
      <alignment horizontal="right" vertical="center" wrapText="1" indent="1"/>
    </xf>
    <xf numFmtId="185" fontId="23" fillId="0" borderId="10" xfId="51" applyNumberFormat="1" applyFont="1" applyFill="1" applyBorder="1" applyAlignment="1">
      <alignment horizontal="right" vertical="center" wrapText="1" indent="1"/>
    </xf>
    <xf numFmtId="170" fontId="63" fillId="0" borderId="0" xfId="44" applyFont="1" applyAlignment="1">
      <alignment horizontal="left"/>
    </xf>
    <xf numFmtId="0" fontId="34" fillId="0" borderId="0" xfId="0" applyFont="1" applyAlignment="1">
      <alignment horizontal="left"/>
    </xf>
    <xf numFmtId="0" fontId="64" fillId="37" borderId="10" xfId="0" applyFont="1" applyFill="1" applyBorder="1" applyAlignment="1">
      <alignment horizontal="center" vertical="center" wrapText="1"/>
    </xf>
    <xf numFmtId="185" fontId="34" fillId="0" borderId="10" xfId="1" applyNumberFormat="1" applyFont="1" applyFill="1" applyBorder="1" applyAlignment="1">
      <alignment horizontal="center" vertical="center"/>
    </xf>
    <xf numFmtId="9" fontId="23" fillId="0" borderId="11" xfId="0" applyNumberFormat="1" applyFont="1" applyBorder="1" applyAlignment="1">
      <alignment horizontal="center" vertical="center"/>
    </xf>
    <xf numFmtId="9" fontId="23" fillId="0" borderId="12" xfId="0" applyNumberFormat="1" applyFont="1" applyBorder="1" applyAlignment="1">
      <alignment horizontal="center" vertical="center"/>
    </xf>
    <xf numFmtId="0" fontId="23" fillId="0" borderId="10" xfId="0" applyFont="1" applyBorder="1" applyAlignment="1">
      <alignment horizontal="left" vertical="center" wrapText="1" indent="1"/>
    </xf>
    <xf numFmtId="9" fontId="23" fillId="0" borderId="10" xfId="0" applyNumberFormat="1"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horizontal="left" vertical="center" wrapText="1"/>
    </xf>
    <xf numFmtId="0" fontId="23" fillId="0" borderId="0" xfId="0" applyFont="1" applyAlignment="1">
      <alignment horizontal="left" vertical="top" wrapText="1"/>
    </xf>
    <xf numFmtId="0" fontId="62" fillId="0" borderId="0" xfId="0" applyFont="1" applyAlignment="1">
      <alignment horizontal="center" vertical="center" wrapText="1"/>
    </xf>
    <xf numFmtId="0" fontId="64" fillId="37" borderId="10" xfId="0" applyFont="1" applyFill="1" applyBorder="1" applyAlignment="1">
      <alignment horizontal="center" vertical="center"/>
    </xf>
    <xf numFmtId="0" fontId="64" fillId="37" borderId="11" xfId="0" applyFont="1" applyFill="1" applyBorder="1" applyAlignment="1">
      <alignment horizontal="center" vertical="center"/>
    </xf>
    <xf numFmtId="0" fontId="64" fillId="37" borderId="12" xfId="0" applyFont="1" applyFill="1" applyBorder="1" applyAlignment="1">
      <alignment horizontal="center" vertical="center"/>
    </xf>
    <xf numFmtId="0" fontId="20" fillId="0" borderId="0" xfId="49" applyAlignment="1">
      <alignment horizontal="left" vertical="center" wrapText="1"/>
    </xf>
    <xf numFmtId="0" fontId="33" fillId="0" borderId="0" xfId="0" applyFont="1" applyAlignment="1">
      <alignment horizontal="center"/>
    </xf>
  </cellXfs>
  <cellStyles count="230">
    <cellStyle name="          _x000d__x000a_386grabber=VGA.3GR_x000d__x000a_" xfId="71" xr:uid="{3B2EA6D6-9AD7-4E38-AA9D-03B0DEA20466}"/>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Comma [0] 2" xfId="80" xr:uid="{3C76A092-425A-47B1-ACD3-96A7ECF5DC5D}"/>
    <cellStyle name="Comma [0] 2 2" xfId="82" xr:uid="{2FF0821A-6563-4AEB-A741-B2E2DDC915E7}"/>
    <cellStyle name="Comma [0] 2 2 2" xfId="112" xr:uid="{E15CA6FF-2891-4E1D-AE10-8C732E79EC7A}"/>
    <cellStyle name="Comma [0] 2 2 2 2" xfId="207" xr:uid="{9138560E-2BBC-4676-8347-16DD6D234CD7}"/>
    <cellStyle name="Comma [0] 2 2 2 3" xfId="160" xr:uid="{2C40B238-A5EB-4030-BA72-8BC425471293}"/>
    <cellStyle name="Comma [0] 2 2 3" xfId="194" xr:uid="{44B8AB3F-D43A-4E30-9F03-951C249EA70B}"/>
    <cellStyle name="Comma [0] 2 2 4" xfId="182" xr:uid="{F6493505-6FC7-494A-B252-F4D5F25224D6}"/>
    <cellStyle name="Comma [0] 2 2 5" xfId="150" xr:uid="{416881C4-5436-452E-B933-14FA198EA4E4}"/>
    <cellStyle name="Comma [0] 2 3" xfId="111" xr:uid="{3D4F54CF-D7B3-4C46-B0BE-83192F1E3A16}"/>
    <cellStyle name="Comma [0] 2 3 2" xfId="206" xr:uid="{519577A8-F97A-4F64-A13A-F3353E797267}"/>
    <cellStyle name="Comma [0] 2 3 3" xfId="159" xr:uid="{50250919-175D-4FB8-BBC0-40D4D16E87DC}"/>
    <cellStyle name="Comma [0] 2 4" xfId="147" xr:uid="{16039F4F-D3AC-4055-AC7A-E5624E5D7558}"/>
    <cellStyle name="Comma [0] 2 5" xfId="181" xr:uid="{C4E1E27D-01F8-455B-A759-CA0C41AE5668}"/>
    <cellStyle name="Comma 2" xfId="50" xr:uid="{00000000-0005-0000-0000-00001D000000}"/>
    <cellStyle name="Comma 2 2" xfId="55" xr:uid="{00000000-0005-0000-0000-00001E000000}"/>
    <cellStyle name="Comma 2 2 2" xfId="99" xr:uid="{EFBB52B6-1E5F-4D9A-8784-5BE4667991A4}"/>
    <cellStyle name="Comma 2 2 2 2" xfId="117" xr:uid="{88093735-5AD0-400F-88A0-A02F4328DD2E}"/>
    <cellStyle name="Comma 2 2 2 2 2" xfId="212" xr:uid="{89E0B532-5ED5-4AD9-8EFB-A9AC8A7FE14B}"/>
    <cellStyle name="Comma 2 2 2 2 3" xfId="165" xr:uid="{7B2884FC-6FD6-47AF-964B-E8F6A88CF69B}"/>
    <cellStyle name="Comma 2 2 2 3" xfId="198" xr:uid="{459878C0-C0D3-4276-8E0B-F600B4EDDADE}"/>
    <cellStyle name="Comma 2 2 2 4" xfId="187" xr:uid="{1B7E840E-9ADF-4378-863C-9A79AFE6ABBC}"/>
    <cellStyle name="Comma 2 2 2 5" xfId="154" xr:uid="{07D98E84-532E-4700-8A85-2DBACD98CBD9}"/>
    <cellStyle name="Comma 2 2 3" xfId="115" xr:uid="{511475E3-3F53-455B-8F35-01BF756A85EE}"/>
    <cellStyle name="Comma 2 2 3 2" xfId="210" xr:uid="{1455A3EE-4AB9-4638-9292-9D0999445DA8}"/>
    <cellStyle name="Comma 2 2 3 3" xfId="163" xr:uid="{5F23FC38-61A0-45FA-9D5F-334D2AD78CAB}"/>
    <cellStyle name="Comma 2 2 4" xfId="143" xr:uid="{D89E0E3A-9D07-4D6F-B77D-34FCBB156655}"/>
    <cellStyle name="Comma 2 2 5" xfId="185" xr:uid="{D01014D5-7185-43A3-8325-D7A162D4C612}"/>
    <cellStyle name="Comma 2 2 6" xfId="96" xr:uid="{387B636F-D775-40B0-8C8A-77B29AF3FDE7}"/>
    <cellStyle name="Comma 2 2 7" xfId="67" xr:uid="{59B2D8C1-2C6F-416E-9708-FAA777B613B5}"/>
    <cellStyle name="Comma 2 2 8" xfId="225" xr:uid="{C23102A2-8E7B-4267-937B-105494B80959}"/>
    <cellStyle name="Comma 2 2 9" xfId="62" xr:uid="{47F97648-72C1-4BD6-8CEC-EFEA07FE4359}"/>
    <cellStyle name="Comma 2 3" xfId="113" xr:uid="{61FAE388-EB06-48CD-BE91-A1D5AC20691D}"/>
    <cellStyle name="Comma 2 3 2" xfId="208" xr:uid="{20B1913D-9C55-4E8E-851D-759536F0C4D4}"/>
    <cellStyle name="Comma 2 3 3" xfId="161" xr:uid="{21D2D203-C6C0-4938-A434-AF4F089AB335}"/>
    <cellStyle name="Comma 2 4" xfId="195" xr:uid="{04425C75-037F-46A6-A903-F3E7E8D67E98}"/>
    <cellStyle name="Comma 2 5" xfId="183" xr:uid="{66BD07A6-D025-408C-AF9B-147C067759A4}"/>
    <cellStyle name="Comma 2 6" xfId="151" xr:uid="{62FFA87D-C150-4FD6-8F4F-E9C0E3141A3D}"/>
    <cellStyle name="Comma 2 7" xfId="83" xr:uid="{68FF14FA-32C0-4412-9A01-418C79F05F1B}"/>
    <cellStyle name="Comma 3" xfId="92" xr:uid="{778820F1-54C2-4A56-B700-3E784666F2F5}"/>
    <cellStyle name="Comma 3 2" xfId="132" xr:uid="{21F85D56-9C1D-49BC-A794-0FFA26E200D2}"/>
    <cellStyle name="Comma 4" xfId="93" xr:uid="{456E5C12-1C7E-49C5-BA0B-C8BA0B306B5B}"/>
    <cellStyle name="Comma 4 2" xfId="133" xr:uid="{8091119E-E6E0-460D-86D0-921429EA025F}"/>
    <cellStyle name="Comma 5" xfId="81" xr:uid="{525BCA87-03EA-4069-B71B-B05119DCD756}"/>
    <cellStyle name="Comma 5 2" xfId="130" xr:uid="{91927FFF-8701-4967-9C92-82E6B9C953C9}"/>
    <cellStyle name="Comma 6" xfId="89" xr:uid="{25B8D004-B9B9-4F15-9650-4122E9A12C8F}"/>
    <cellStyle name="Comma 6 2" xfId="131" xr:uid="{131843BB-189B-4591-80DF-7D1D0D6EB43B}"/>
    <cellStyle name="Comma 7" xfId="94" xr:uid="{E94D02A0-4BE5-4727-BB4F-0E93C8B0C811}"/>
    <cellStyle name="Comma 7 2" xfId="134" xr:uid="{91A33982-9653-42B8-8E85-2BCCAC3F7F74}"/>
    <cellStyle name="Comma 8" xfId="95" xr:uid="{D19FE2D4-67F6-4205-90FF-5F4E94AAC68A}"/>
    <cellStyle name="Comma 8 2" xfId="135" xr:uid="{FA8F2F36-92E1-4F2C-A44E-8757629F404D}"/>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57" builtinId="8"/>
    <cellStyle name="Incorrecto" xfId="7" builtinId="27" customBuiltin="1"/>
    <cellStyle name="Millares" xfId="1" builtinId="3"/>
    <cellStyle name="Millares [0]" xfId="51" builtinId="6"/>
    <cellStyle name="Millares [0] 10" xfId="97" xr:uid="{7027B8B8-83EF-420C-9FA9-78EF53089FD0}"/>
    <cellStyle name="Millares [0] 11" xfId="69" xr:uid="{918926A1-D1AD-4499-A95D-5E9633C87512}"/>
    <cellStyle name="Millares [0] 12" xfId="64" xr:uid="{393FBA3E-7033-4589-A4F4-B647B0487923}"/>
    <cellStyle name="Millares [0] 13" xfId="223" xr:uid="{CA8CCFB0-9790-4D65-B5F8-BD199CC0DF66}"/>
    <cellStyle name="Millares [0] 14" xfId="60" xr:uid="{DD37AB62-8369-4A26-A238-129480FD4970}"/>
    <cellStyle name="Millares [0] 2" xfId="45" xr:uid="{00000000-0005-0000-0000-000028000000}"/>
    <cellStyle name="Millares [0] 2 2" xfId="54" xr:uid="{00000000-0005-0000-0000-000029000000}"/>
    <cellStyle name="Millares [0] 2 2 2" xfId="120" xr:uid="{444087E8-D5B6-444C-88A1-E47440159E93}"/>
    <cellStyle name="Millares [0] 2 2 2 2" xfId="215" xr:uid="{BE4E9EEE-2D70-4CB0-8330-CA43B3E5B5D1}"/>
    <cellStyle name="Millares [0] 2 2 2 3" xfId="168" xr:uid="{941AE9FF-8DB4-421F-9B0A-C7296D229288}"/>
    <cellStyle name="Millares [0] 2 2 3" xfId="203" xr:uid="{036F7E65-CE62-45DB-8CBE-84C530F817D6}"/>
    <cellStyle name="Millares [0] 2 2 4" xfId="157" xr:uid="{C84026AE-336E-4DF9-BBD2-84125DCC8512}"/>
    <cellStyle name="Millares [0] 2 2 5" xfId="109" xr:uid="{C44E58CB-5201-4CA2-B5ED-389890EDAE8D}"/>
    <cellStyle name="Millares [0] 2 2 6" xfId="66" xr:uid="{653E040A-E10B-4932-B8C8-9F154A72535A}"/>
    <cellStyle name="Millares [0] 2 2 7" xfId="224" xr:uid="{2BA2888B-68FF-407A-B2E1-91C9A745561C}"/>
    <cellStyle name="Millares [0] 2 2 8" xfId="61" xr:uid="{61976DBF-B336-4DB1-956B-A9B6E8775F2D}"/>
    <cellStyle name="Millares [0] 2 3" xfId="144" xr:uid="{5BC77479-E42D-4879-A674-49930D314FF7}"/>
    <cellStyle name="Millares [0] 2 4" xfId="177" xr:uid="{4CD78668-7944-41F4-B43A-EA60FCE78FD6}"/>
    <cellStyle name="Millares [0] 2 5" xfId="98" xr:uid="{372B35B9-DA8E-4BDF-935A-FE1293E1E9E0}"/>
    <cellStyle name="Millares [0] 3" xfId="56" xr:uid="{00000000-0005-0000-0000-00002A000000}"/>
    <cellStyle name="Millares [0] 3 10" xfId="63" xr:uid="{27E7C5C7-2109-4BD3-A5FB-269E95DCE746}"/>
    <cellStyle name="Millares [0] 3 2" xfId="119" xr:uid="{2752B5B7-591E-4816-AA25-8924128D35F7}"/>
    <cellStyle name="Millares [0] 3 2 2" xfId="214" xr:uid="{787282D7-4001-496D-81B0-AA6AC59691C5}"/>
    <cellStyle name="Millares [0] 3 2 3" xfId="167" xr:uid="{82C2B9CD-7B54-4E71-965B-CA0FC84B5588}"/>
    <cellStyle name="Millares [0] 3 3" xfId="202" xr:uid="{D2B15B86-F3A6-414F-B9ED-8AB373E9ADEB}"/>
    <cellStyle name="Millares [0] 3 4" xfId="186" xr:uid="{9C29C018-411E-477B-A71F-D920A94E609E}"/>
    <cellStyle name="Millares [0] 3 5" xfId="156" xr:uid="{90C42F3F-F635-4B72-B898-BFFC4EEB9CAC}"/>
    <cellStyle name="Millares [0] 3 6" xfId="107" xr:uid="{FF67C37B-F306-45E2-9936-83FBB7EEB361}"/>
    <cellStyle name="Millares [0] 3 7" xfId="72" xr:uid="{D3AF0AA7-97EE-4E15-93F0-BA1682398B3A}"/>
    <cellStyle name="Millares [0] 3 8" xfId="68" xr:uid="{68AC2F82-82C1-4A8C-B6DD-CD000AE7E0B2}"/>
    <cellStyle name="Millares [0] 3 9" xfId="226" xr:uid="{50CB471E-2D2B-4C30-BB7B-BE2E96C98810}"/>
    <cellStyle name="Millares [0] 4" xfId="116" xr:uid="{EEB70B32-37D0-4A5F-8270-B5779EC67934}"/>
    <cellStyle name="Millares [0] 4 2" xfId="211" xr:uid="{011F4C49-F916-484B-BF49-B5F019D88CA7}"/>
    <cellStyle name="Millares [0] 4 3" xfId="190" xr:uid="{905DD5C1-FC26-4433-A941-3421FEE4C6D6}"/>
    <cellStyle name="Millares [0] 4 4" xfId="164" xr:uid="{42B1FD4F-112F-4319-B161-DDEEF9B090B3}"/>
    <cellStyle name="Millares [0] 5" xfId="126" xr:uid="{00C47553-A5C1-4973-97F8-6490CBF3D58C}"/>
    <cellStyle name="Millares [0] 5 2" xfId="216" xr:uid="{7DE254B1-E8C6-4B3C-8020-5B97A1124BC4}"/>
    <cellStyle name="Millares [0] 5 3" xfId="178" xr:uid="{96B38845-845C-4C2B-8027-1868C769204E}"/>
    <cellStyle name="Millares [0] 5 4" xfId="170" xr:uid="{56D6A743-D87D-4EAF-864B-80EB3EEB3F8C}"/>
    <cellStyle name="Millares [0] 6" xfId="139" xr:uid="{C71346D5-8A9E-4E5A-B318-400A299949EA}"/>
    <cellStyle name="Millares [0] 6 2" xfId="221" xr:uid="{FE99CC80-3DEE-4C42-9179-03177617D921}"/>
    <cellStyle name="Millares [0] 6 3" xfId="191" xr:uid="{1F229CF4-03E5-4898-9869-B985E4137869}"/>
    <cellStyle name="Millares [0] 6 4" xfId="175" xr:uid="{045E468C-100F-4482-B8AF-86317EEFA101}"/>
    <cellStyle name="Millares [0] 7" xfId="125" xr:uid="{863A199F-E28E-49CB-BE99-6AB098309454}"/>
    <cellStyle name="Millares [0] 8" xfId="197" xr:uid="{E073E802-4471-4B7A-9602-ED5949E0391E}"/>
    <cellStyle name="Millares [0] 9" xfId="153" xr:uid="{64FB11A1-55D4-4CE5-9DCB-5551E88679B4}"/>
    <cellStyle name="Millares 10" xfId="122" xr:uid="{B5C8FB15-81D6-4729-853B-BE6A91C3AE3E}"/>
    <cellStyle name="Millares 10 2" xfId="142" xr:uid="{D27EBD3D-E0E8-41F1-B426-26DDDEBB320D}"/>
    <cellStyle name="Millares 11" xfId="148" xr:uid="{480CB95B-AB67-4A56-A5C2-D258294178EA}"/>
    <cellStyle name="Millares 11 2" xfId="222" xr:uid="{7EC95D47-2EAB-4B2F-AFBA-E3ED6D0ED457}"/>
    <cellStyle name="Millares 11 3" xfId="176" xr:uid="{411B36E8-AA45-4475-826A-543C5979F40E}"/>
    <cellStyle name="Millares 12" xfId="123" xr:uid="{2ED0BD92-8325-43DB-BC62-D3C40AEC65D5}"/>
    <cellStyle name="Millares 13" xfId="193" xr:uid="{CB49CCE0-56CF-4270-98C5-090BC947110E}"/>
    <cellStyle name="Millares 14" xfId="192" xr:uid="{99C7F1EE-422C-4300-8A2E-C011B7B70F46}"/>
    <cellStyle name="Millares 15" xfId="179" xr:uid="{4A0F333C-8C76-4E3E-89BE-7E7CB4BC7DFC}"/>
    <cellStyle name="Millares 16" xfId="149" xr:uid="{B6A678D4-7441-41BF-876B-9E7297BF91F6}"/>
    <cellStyle name="Millares 17" xfId="169" xr:uid="{68B5CC5C-799C-4FCF-A22A-F38D46E72045}"/>
    <cellStyle name="Millares 18" xfId="79" xr:uid="{1992A6D3-B3A7-44C2-95B9-BFBA7D22BD1C}"/>
    <cellStyle name="Millares 19" xfId="227" xr:uid="{F3F62BB3-2126-4DCD-A191-84EB7A7BA6F0}"/>
    <cellStyle name="Millares 19 2" xfId="104" xr:uid="{CB8D23BD-582C-4673-83BE-477008C99388}"/>
    <cellStyle name="Millares 19 2 2" xfId="118" xr:uid="{DCF4762F-82D0-4423-99E0-6E2354DCF33E}"/>
    <cellStyle name="Millares 19 2 2 2" xfId="213" xr:uid="{41A3C71D-EC70-473D-BB19-49021DB6CD64}"/>
    <cellStyle name="Millares 19 2 2 3" xfId="166" xr:uid="{BCEC1935-7DEC-4AFC-9349-7FB31C4AA8D6}"/>
    <cellStyle name="Millares 19 2 3" xfId="201" xr:uid="{B8F7DC33-5913-43D5-B9BA-004CF7BA6144}"/>
    <cellStyle name="Millares 19 2 4" xfId="155" xr:uid="{D08CF6AB-F420-4E1C-A156-C43A8FCE0509}"/>
    <cellStyle name="Millares 2" xfId="52" xr:uid="{00000000-0005-0000-0000-00002B000000}"/>
    <cellStyle name="Millares 2 2" xfId="85" xr:uid="{BEC81240-2D07-4183-B41C-6DE29DC2325B}"/>
    <cellStyle name="Millares 2 2 2" xfId="114" xr:uid="{BBA4AA93-8441-4F85-83B3-D425636EC9F8}"/>
    <cellStyle name="Millares 2 2 2 2" xfId="209" xr:uid="{31768793-D93E-444F-9C6F-C93755DA57EE}"/>
    <cellStyle name="Millares 2 2 2 3" xfId="162" xr:uid="{D3E56AA9-D8D4-45D0-9EB3-D8703DB7286A}"/>
    <cellStyle name="Millares 2 2 3" xfId="196" xr:uid="{27E8FC11-377E-414F-AC63-017C1554F12B}"/>
    <cellStyle name="Millares 2 2 4" xfId="184" xr:uid="{40D7C577-B67B-4D74-B4E0-EB29CCC57990}"/>
    <cellStyle name="Millares 2 2 5" xfId="152" xr:uid="{E5141416-4AE1-4EFC-A3DF-6C37A0319666}"/>
    <cellStyle name="Millares 2 3" xfId="103" xr:uid="{E15B6AC8-6F82-43B1-AE60-CE1FBD3477B1}"/>
    <cellStyle name="Millares 2 4" xfId="108" xr:uid="{E0D3185D-B9BE-4E7F-9634-26C155CF10FC}"/>
    <cellStyle name="Millares 2 4 2" xfId="124" xr:uid="{1C74E544-1604-4350-9FEE-C1ED34248E68}"/>
    <cellStyle name="Millares 2 5" xfId="84" xr:uid="{CE6FD2C3-EF02-42C2-A0F9-BE7FC11EDB7F}"/>
    <cellStyle name="Millares 2 6" xfId="70" xr:uid="{F9734C28-094C-4B6A-8437-FFF8BF6C13D4}"/>
    <cellStyle name="Millares 3" xfId="74" xr:uid="{566134E5-AB17-4896-9165-A1B5F61F1CDD}"/>
    <cellStyle name="Millares 3 2" xfId="86" xr:uid="{33850BC5-EDBF-41E1-82B6-EDF12FF6BEC3}"/>
    <cellStyle name="Millares 4" xfId="73" xr:uid="{57B61CD4-D27E-4388-848F-B6CDC2A10C6F}"/>
    <cellStyle name="Millares 4 2" xfId="141" xr:uid="{21976B17-B7DE-40CF-94AE-01C5546EDD73}"/>
    <cellStyle name="Millares 4 3" xfId="129" xr:uid="{064D8132-76CA-4B35-99B4-299FEE38CF22}"/>
    <cellStyle name="Millares 4 3 2" xfId="218" xr:uid="{68F04B1E-8E46-4F9C-8DF2-5A70619965FA}"/>
    <cellStyle name="Millares 4 3 3" xfId="172" xr:uid="{FF2CD513-91D4-436D-B478-ACFA1937E4AB}"/>
    <cellStyle name="Millares 4 4" xfId="200" xr:uid="{3CB8C70A-A3BA-42FD-9889-03BC237E28D9}"/>
    <cellStyle name="Millares 4 5" xfId="180" xr:uid="{63BD81DC-9B93-4855-A44C-40A781059CBF}"/>
    <cellStyle name="Millares 5" xfId="76" xr:uid="{F5D6159B-0F9D-4F02-AE4D-2E83E60A7162}"/>
    <cellStyle name="Millares 5 2" xfId="145" xr:uid="{E364F80C-7B98-4ECC-B005-C9D3FF8E28F0}"/>
    <cellStyle name="Millares 5 3" xfId="137" xr:uid="{D94E3D84-AF03-4594-8A1D-456AA8BF96DF}"/>
    <cellStyle name="Millares 5 3 2" xfId="219" xr:uid="{C47329A5-F203-41F3-BB98-BB43F8B32538}"/>
    <cellStyle name="Millares 5 3 3" xfId="173" xr:uid="{CAEF0B08-D0B5-4B5A-B450-9A8E1D6ED7C0}"/>
    <cellStyle name="Millares 5 4" xfId="199" xr:uid="{0BD0DA7A-9651-4CF9-90F8-7380F104DF4E}"/>
    <cellStyle name="Millares 5 5" xfId="188" xr:uid="{E769589C-3131-4D98-85CA-C344FCAA4851}"/>
    <cellStyle name="Millares 6" xfId="77" xr:uid="{9008DB2E-E5AA-462D-8E7D-AD2C47EC0BAF}"/>
    <cellStyle name="Millares 6 2" xfId="128" xr:uid="{90703010-5992-4752-9297-BFEA0AC9836E}"/>
    <cellStyle name="Millares 6 3" xfId="138" xr:uid="{BC48930B-980A-43C3-A08F-58E9CC65DA88}"/>
    <cellStyle name="Millares 6 3 2" xfId="220" xr:uid="{4785E7D6-504B-4D7C-B807-7D35C13CFF04}"/>
    <cellStyle name="Millares 6 3 3" xfId="174" xr:uid="{829E198E-14C0-4C3C-83F6-6E50618446DE}"/>
    <cellStyle name="Millares 6 4" xfId="204" xr:uid="{5562FF6F-11FC-4F38-B58E-D03D8F557B7D}"/>
    <cellStyle name="Millares 6 5" xfId="189" xr:uid="{37F606AB-1039-48DC-BD7B-A685B3937ACF}"/>
    <cellStyle name="Millares 7" xfId="75" xr:uid="{3D93FB72-EA4A-415E-A9C5-934C3D160EB6}"/>
    <cellStyle name="Millares 7 2" xfId="127" xr:uid="{AB831821-9F66-4229-9E76-7517F50E44FA}"/>
    <cellStyle name="Millares 7 2 2" xfId="217" xr:uid="{DDFEEAA7-C8AE-4BDF-A182-AB581ECF236A}"/>
    <cellStyle name="Millares 7 2 3" xfId="171" xr:uid="{4D9366BB-BD8B-4D35-9504-820987773060}"/>
    <cellStyle name="Millares 7 3" xfId="140" xr:uid="{519450C5-A90B-439B-A7BC-CF53A34CCEE3}"/>
    <cellStyle name="Millares 7 4" xfId="205" xr:uid="{FCB19F66-BF22-43A6-BD5E-1EE43554145D}"/>
    <cellStyle name="Millares 7 5" xfId="158" xr:uid="{82CEEE9C-ABC8-4A63-964D-0375C02FDAED}"/>
    <cellStyle name="Millares 7 6" xfId="110" xr:uid="{8A12438C-5D62-43EA-AB23-24BC0E03F316}"/>
    <cellStyle name="Millares 8" xfId="78" xr:uid="{D25E58D0-5332-4192-9A4E-03DF9FB8ABBA}"/>
    <cellStyle name="Millares 8 2" xfId="146" xr:uid="{AF9A716D-64DE-48C6-8FCA-C1DB9ADEFBC8}"/>
    <cellStyle name="Millares 8 3" xfId="121" xr:uid="{B6FBE7EA-0E64-4647-AA55-64370EFC9F66}"/>
    <cellStyle name="Millares 9" xfId="102" xr:uid="{4039DCA6-070B-4D51-8EC7-62FA6BCBD718}"/>
    <cellStyle name="Millares 9 2" xfId="136" xr:uid="{98499F54-4002-4B05-AC67-8A1AADBD7B42}"/>
    <cellStyle name="Neutral" xfId="8" builtinId="28" customBuiltin="1"/>
    <cellStyle name="Normal" xfId="0" builtinId="0"/>
    <cellStyle name="Normal 10" xfId="101" xr:uid="{23D85130-699B-4192-A07C-B14A03E07AAE}"/>
    <cellStyle name="Normal 12" xfId="46" xr:uid="{00000000-0005-0000-0000-00002E000000}"/>
    <cellStyle name="Normal 15" xfId="47" xr:uid="{00000000-0005-0000-0000-00002F000000}"/>
    <cellStyle name="Normal 2" xfId="49" xr:uid="{00000000-0005-0000-0000-000030000000}"/>
    <cellStyle name="Normal 2 10" xfId="100" xr:uid="{7CB72E72-F552-498B-8380-5EF234840761}"/>
    <cellStyle name="Normal 2 2" xfId="87" xr:uid="{0AD771F4-0F76-4E4D-9DB8-E37BC99A8A25}"/>
    <cellStyle name="Normal 2 2 2" xfId="106" xr:uid="{6E8928A7-66F2-4256-9216-1BD55A87176B}"/>
    <cellStyle name="Normal 2 3" xfId="105" xr:uid="{7E4FE380-4268-4738-A27A-83B8A9183493}"/>
    <cellStyle name="Normal 2 4" xfId="48" xr:uid="{00000000-0005-0000-0000-000031000000}"/>
    <cellStyle name="Normal 3" xfId="53" xr:uid="{00000000-0005-0000-0000-000032000000}"/>
    <cellStyle name="Normal 3 2" xfId="58" xr:uid="{60B2EF75-737B-48FC-9C94-2517B2DB49F8}"/>
    <cellStyle name="Normal 3 3" xfId="43" xr:uid="{00000000-0005-0000-0000-000033000000}"/>
    <cellStyle name="Normal 3 4" xfId="88" xr:uid="{2549F1DB-FA08-4C8C-A883-04C0B19CB402}"/>
    <cellStyle name="Normal 3 5" xfId="65" xr:uid="{E0182B1F-E69E-43BA-8F1B-56D7C09A5289}"/>
    <cellStyle name="Normal 5" xfId="91" xr:uid="{756763B0-3DA1-4013-8147-6318A7FFD014}"/>
    <cellStyle name="Normal_Estados Fiscal 1999" xfId="44" xr:uid="{00000000-0005-0000-0000-000034000000}"/>
    <cellStyle name="Notas" xfId="15" builtinId="10" customBuiltin="1"/>
    <cellStyle name="Porcentaje" xfId="228" builtinId="5"/>
    <cellStyle name="Porcentual 2" xfId="90" xr:uid="{5E58AAA8-EE60-4F7A-BC1F-DAA89C1BC14D}"/>
    <cellStyle name="Salida" xfId="10" builtinId="21" customBuiltin="1"/>
    <cellStyle name="Texto de advertencia" xfId="14" builtinId="11" customBuiltin="1"/>
    <cellStyle name="Texto explicativo" xfId="16" builtinId="53" customBuiltin="1"/>
    <cellStyle name="Texto explicativo 2" xfId="229" xr:uid="{49B2905E-A62B-AA42-ADF7-6C23805A10E3}"/>
    <cellStyle name="Título" xfId="59" builtinId="15" customBuiltin="1"/>
    <cellStyle name="Título 2" xfId="3" builtinId="17" customBuiltin="1"/>
    <cellStyle name="Título 3" xfId="4" builtinId="18" customBuiltin="1"/>
    <cellStyle name="Título 4" xfId="42" xr:uid="{00000000-0005-0000-0000-000038000000}"/>
    <cellStyle name="Total" xfId="17" builtinId="25" customBuiltin="1"/>
  </cellStyles>
  <dxfs count="0"/>
  <tableStyles count="0" defaultTableStyle="TableStyleMedium2" defaultPivotStyle="PivotStyleLight16"/>
  <colors>
    <mruColors>
      <color rgb="FF003366"/>
      <color rgb="FF336699"/>
      <color rgb="FF006699"/>
      <color rgb="FF000066"/>
      <color rgb="FF333399"/>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45356</xdr:colOff>
      <xdr:row>1</xdr:row>
      <xdr:rowOff>90715</xdr:rowOff>
    </xdr:from>
    <xdr:to>
      <xdr:col>4</xdr:col>
      <xdr:colOff>399143</xdr:colOff>
      <xdr:row>4</xdr:row>
      <xdr:rowOff>91449</xdr:rowOff>
    </xdr:to>
    <xdr:pic>
      <xdr:nvPicPr>
        <xdr:cNvPr id="3" name="Imagen 2">
          <a:extLst>
            <a:ext uri="{FF2B5EF4-FFF2-40B4-BE49-F238E27FC236}">
              <a16:creationId xmlns:a16="http://schemas.microsoft.com/office/drawing/2014/main" id="{0EF056E6-1B62-4BC1-B7BC-F474818FE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785" y="90715"/>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91722</xdr:colOff>
      <xdr:row>0</xdr:row>
      <xdr:rowOff>63501</xdr:rowOff>
    </xdr:from>
    <xdr:to>
      <xdr:col>1</xdr:col>
      <xdr:colOff>2586366</xdr:colOff>
      <xdr:row>3</xdr:row>
      <xdr:rowOff>121688</xdr:rowOff>
    </xdr:to>
    <xdr:pic>
      <xdr:nvPicPr>
        <xdr:cNvPr id="3" name="Imagen 2">
          <a:extLst>
            <a:ext uri="{FF2B5EF4-FFF2-40B4-BE49-F238E27FC236}">
              <a16:creationId xmlns:a16="http://schemas.microsoft.com/office/drawing/2014/main" id="{B7119365-A269-4796-8A95-D8269C060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666" y="63501"/>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183445</xdr:colOff>
      <xdr:row>0</xdr:row>
      <xdr:rowOff>35277</xdr:rowOff>
    </xdr:from>
    <xdr:to>
      <xdr:col>1</xdr:col>
      <xdr:colOff>2678089</xdr:colOff>
      <xdr:row>3</xdr:row>
      <xdr:rowOff>93464</xdr:rowOff>
    </xdr:to>
    <xdr:pic>
      <xdr:nvPicPr>
        <xdr:cNvPr id="3" name="Imagen 2">
          <a:extLst>
            <a:ext uri="{FF2B5EF4-FFF2-40B4-BE49-F238E27FC236}">
              <a16:creationId xmlns:a16="http://schemas.microsoft.com/office/drawing/2014/main" id="{B8CB8F1F-4BB1-492F-89C0-0F2E3B3C8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056" y="35277"/>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28222</xdr:colOff>
      <xdr:row>0</xdr:row>
      <xdr:rowOff>70557</xdr:rowOff>
    </xdr:from>
    <xdr:to>
      <xdr:col>1</xdr:col>
      <xdr:colOff>2391832</xdr:colOff>
      <xdr:row>3</xdr:row>
      <xdr:rowOff>128744</xdr:rowOff>
    </xdr:to>
    <xdr:pic>
      <xdr:nvPicPr>
        <xdr:cNvPr id="4" name="Imagen 3">
          <a:extLst>
            <a:ext uri="{FF2B5EF4-FFF2-40B4-BE49-F238E27FC236}">
              <a16:creationId xmlns:a16="http://schemas.microsoft.com/office/drawing/2014/main" id="{D4793F12-D5F3-42E0-A0A0-5ABAA9080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889" y="70557"/>
          <a:ext cx="2363610"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28223</xdr:colOff>
      <xdr:row>0</xdr:row>
      <xdr:rowOff>63500</xdr:rowOff>
    </xdr:from>
    <xdr:to>
      <xdr:col>2</xdr:col>
      <xdr:colOff>53423</xdr:colOff>
      <xdr:row>3</xdr:row>
      <xdr:rowOff>121687</xdr:rowOff>
    </xdr:to>
    <xdr:pic>
      <xdr:nvPicPr>
        <xdr:cNvPr id="3" name="Imagen 2">
          <a:extLst>
            <a:ext uri="{FF2B5EF4-FFF2-40B4-BE49-F238E27FC236}">
              <a16:creationId xmlns:a16="http://schemas.microsoft.com/office/drawing/2014/main" id="{0CEF66D1-FBA8-46DB-8BB0-1D36AAE53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8112" y="63500"/>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70555</xdr:colOff>
      <xdr:row>0</xdr:row>
      <xdr:rowOff>42333</xdr:rowOff>
    </xdr:from>
    <xdr:to>
      <xdr:col>4</xdr:col>
      <xdr:colOff>723699</xdr:colOff>
      <xdr:row>3</xdr:row>
      <xdr:rowOff>100520</xdr:rowOff>
    </xdr:to>
    <xdr:pic>
      <xdr:nvPicPr>
        <xdr:cNvPr id="3" name="Imagen 2">
          <a:extLst>
            <a:ext uri="{FF2B5EF4-FFF2-40B4-BE49-F238E27FC236}">
              <a16:creationId xmlns:a16="http://schemas.microsoft.com/office/drawing/2014/main" id="{E0D2A771-3567-4903-AD20-FB5BFC44D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0444" y="42333"/>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35278</xdr:colOff>
      <xdr:row>0</xdr:row>
      <xdr:rowOff>14111</xdr:rowOff>
    </xdr:from>
    <xdr:to>
      <xdr:col>1</xdr:col>
      <xdr:colOff>2529922</xdr:colOff>
      <xdr:row>3</xdr:row>
      <xdr:rowOff>72298</xdr:rowOff>
    </xdr:to>
    <xdr:pic>
      <xdr:nvPicPr>
        <xdr:cNvPr id="3" name="Imagen 2">
          <a:extLst>
            <a:ext uri="{FF2B5EF4-FFF2-40B4-BE49-F238E27FC236}">
              <a16:creationId xmlns:a16="http://schemas.microsoft.com/office/drawing/2014/main" id="{FDF1B705-5C9A-4E30-9FBB-CF69DF6C5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667" y="14111"/>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148166</xdr:colOff>
      <xdr:row>0</xdr:row>
      <xdr:rowOff>49389</xdr:rowOff>
    </xdr:from>
    <xdr:to>
      <xdr:col>1</xdr:col>
      <xdr:colOff>2642810</xdr:colOff>
      <xdr:row>3</xdr:row>
      <xdr:rowOff>107576</xdr:rowOff>
    </xdr:to>
    <xdr:pic>
      <xdr:nvPicPr>
        <xdr:cNvPr id="3" name="Imagen 2">
          <a:extLst>
            <a:ext uri="{FF2B5EF4-FFF2-40B4-BE49-F238E27FC236}">
              <a16:creationId xmlns:a16="http://schemas.microsoft.com/office/drawing/2014/main" id="{FD56F4F1-2D01-4A53-BCBA-10D787775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1555" y="49389"/>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296333</xdr:colOff>
      <xdr:row>0</xdr:row>
      <xdr:rowOff>42333</xdr:rowOff>
    </xdr:from>
    <xdr:to>
      <xdr:col>1</xdr:col>
      <xdr:colOff>2790977</xdr:colOff>
      <xdr:row>3</xdr:row>
      <xdr:rowOff>100520</xdr:rowOff>
    </xdr:to>
    <xdr:pic>
      <xdr:nvPicPr>
        <xdr:cNvPr id="3" name="Imagen 2">
          <a:extLst>
            <a:ext uri="{FF2B5EF4-FFF2-40B4-BE49-F238E27FC236}">
              <a16:creationId xmlns:a16="http://schemas.microsoft.com/office/drawing/2014/main" id="{2576AC4C-7460-4802-A08F-8DF0F0C4C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722" y="42333"/>
          <a:ext cx="2494644" cy="545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296333</xdr:colOff>
      <xdr:row>0</xdr:row>
      <xdr:rowOff>42333</xdr:rowOff>
    </xdr:from>
    <xdr:to>
      <xdr:col>2</xdr:col>
      <xdr:colOff>970644</xdr:colOff>
      <xdr:row>3</xdr:row>
      <xdr:rowOff>100520</xdr:rowOff>
    </xdr:to>
    <xdr:pic>
      <xdr:nvPicPr>
        <xdr:cNvPr id="2" name="Imagen 1">
          <a:extLst>
            <a:ext uri="{FF2B5EF4-FFF2-40B4-BE49-F238E27FC236}">
              <a16:creationId xmlns:a16="http://schemas.microsoft.com/office/drawing/2014/main" id="{AF937A40-22D0-45C9-91B4-868361CD7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5896" y="42333"/>
          <a:ext cx="2494644" cy="55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drawing" Target="../drawings/drawing3.xml"/><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drawing" Target="../drawings/drawing4.xml"/><Relationship Id="rId5" Type="http://schemas.openxmlformats.org/officeDocument/2006/relationships/printerSettings" Target="../printerSettings/printerSettings16.bin"/><Relationship Id="rId4" Type="http://schemas.openxmlformats.org/officeDocument/2006/relationships/printerSettings" Target="../printerSettings/printerSettings1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drawing" Target="../drawings/drawing5.xml"/><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5" Type="http://schemas.openxmlformats.org/officeDocument/2006/relationships/drawing" Target="../drawings/drawing6.xml"/><Relationship Id="rId4" Type="http://schemas.openxmlformats.org/officeDocument/2006/relationships/printerSettings" Target="../printerSettings/printerSettings2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3366"/>
  </sheetPr>
  <dimension ref="B1:P45"/>
  <sheetViews>
    <sheetView showGridLines="0" topLeftCell="A2" zoomScale="80" zoomScaleNormal="80" workbookViewId="0">
      <pane ySplit="13" topLeftCell="A15" activePane="bottomLeft" state="frozen"/>
      <selection activeCell="O16" sqref="O16"/>
      <selection pane="bottomLeft" activeCell="D39" sqref="D39"/>
    </sheetView>
  </sheetViews>
  <sheetFormatPr baseColWidth="10" defaultColWidth="11.453125" defaultRowHeight="14"/>
  <cols>
    <col min="1" max="1" width="2.6328125" style="18" customWidth="1"/>
    <col min="2" max="3" width="8.1796875" style="19" customWidth="1"/>
    <col min="4" max="4" width="14.453125" style="19" customWidth="1"/>
    <col min="5" max="7" width="11.453125" style="19"/>
    <col min="8" max="8" width="11.453125" style="19" customWidth="1"/>
    <col min="9" max="9" width="17.1796875" style="19" customWidth="1"/>
    <col min="10" max="14" width="11.453125" style="19"/>
    <col min="15" max="15" width="22.36328125" style="19" customWidth="1"/>
    <col min="16" max="16384" width="11.453125" style="18"/>
  </cols>
  <sheetData>
    <row r="1" spans="2:15" hidden="1"/>
    <row r="3" spans="2:15">
      <c r="G3" s="141"/>
      <c r="H3" s="141"/>
      <c r="I3" s="141"/>
      <c r="J3" s="141"/>
      <c r="K3" s="141"/>
      <c r="L3" s="141"/>
      <c r="M3" s="141"/>
      <c r="N3" s="141"/>
      <c r="O3" s="141"/>
    </row>
    <row r="4" spans="2:15">
      <c r="G4" s="141"/>
      <c r="H4" s="141"/>
      <c r="I4" s="141"/>
      <c r="J4" s="141"/>
      <c r="K4" s="141"/>
      <c r="L4" s="141"/>
      <c r="M4" s="141"/>
      <c r="N4" s="141"/>
      <c r="O4" s="141"/>
    </row>
    <row r="5" spans="2:15">
      <c r="G5" s="141"/>
      <c r="H5" s="141"/>
      <c r="I5" s="141"/>
      <c r="J5" s="141"/>
      <c r="K5" s="141"/>
      <c r="L5" s="141"/>
      <c r="M5" s="141"/>
      <c r="N5" s="141"/>
      <c r="O5" s="141"/>
    </row>
    <row r="6" spans="2:15" ht="18.75" customHeight="1">
      <c r="B6" s="140"/>
      <c r="C6" s="268" t="s">
        <v>201</v>
      </c>
      <c r="D6" s="268"/>
      <c r="E6" s="268"/>
      <c r="F6" s="268"/>
      <c r="G6" s="268"/>
      <c r="H6" s="268"/>
      <c r="I6" s="268"/>
      <c r="J6" s="268"/>
      <c r="K6" s="268"/>
      <c r="L6" s="268"/>
      <c r="M6" s="268"/>
      <c r="N6" s="268"/>
      <c r="O6" s="268"/>
    </row>
    <row r="7" spans="2:15" ht="18.75" customHeight="1">
      <c r="B7" s="140"/>
      <c r="C7" s="268"/>
      <c r="D7" s="268"/>
      <c r="E7" s="268"/>
      <c r="F7" s="268"/>
      <c r="G7" s="268"/>
      <c r="H7" s="268"/>
      <c r="I7" s="268"/>
      <c r="J7" s="268"/>
      <c r="K7" s="268"/>
      <c r="L7" s="268"/>
      <c r="M7" s="268"/>
      <c r="N7" s="268"/>
      <c r="O7" s="268"/>
    </row>
    <row r="8" spans="2:15" ht="18.75" customHeight="1">
      <c r="B8" s="140"/>
      <c r="C8" s="268"/>
      <c r="D8" s="268"/>
      <c r="E8" s="268"/>
      <c r="F8" s="268"/>
      <c r="G8" s="268"/>
      <c r="H8" s="268"/>
      <c r="I8" s="268"/>
      <c r="J8" s="268"/>
      <c r="K8" s="268"/>
      <c r="L8" s="268"/>
      <c r="M8" s="268"/>
      <c r="N8" s="268"/>
      <c r="O8" s="268"/>
    </row>
    <row r="9" spans="2:15" ht="18.75" customHeight="1">
      <c r="B9" s="140"/>
      <c r="C9" s="268"/>
      <c r="D9" s="268"/>
      <c r="E9" s="268"/>
      <c r="F9" s="268"/>
      <c r="G9" s="268"/>
      <c r="H9" s="268"/>
      <c r="I9" s="268"/>
      <c r="J9" s="268"/>
      <c r="K9" s="268"/>
      <c r="L9" s="268"/>
      <c r="M9" s="268"/>
      <c r="N9" s="268"/>
      <c r="O9" s="268"/>
    </row>
    <row r="10" spans="2:15" ht="18.75" customHeight="1">
      <c r="B10" s="140"/>
      <c r="C10" s="268"/>
      <c r="D10" s="268"/>
      <c r="E10" s="268"/>
      <c r="F10" s="268"/>
      <c r="G10" s="268"/>
      <c r="H10" s="268"/>
      <c r="I10" s="268"/>
      <c r="J10" s="268"/>
      <c r="K10" s="268"/>
      <c r="L10" s="268"/>
      <c r="M10" s="268"/>
      <c r="N10" s="268"/>
      <c r="O10" s="268"/>
    </row>
    <row r="11" spans="2:15" ht="18.75" customHeight="1">
      <c r="B11" s="140"/>
      <c r="C11" s="268"/>
      <c r="D11" s="268"/>
      <c r="E11" s="268"/>
      <c r="F11" s="268"/>
      <c r="G11" s="268"/>
      <c r="H11" s="268"/>
      <c r="I11" s="268"/>
      <c r="J11" s="268"/>
      <c r="K11" s="268"/>
      <c r="L11" s="268"/>
      <c r="M11" s="268"/>
      <c r="N11" s="268"/>
      <c r="O11" s="268"/>
    </row>
    <row r="12" spans="2:15" ht="18.75" customHeight="1">
      <c r="B12" s="140"/>
      <c r="C12" s="268"/>
      <c r="D12" s="268"/>
      <c r="E12" s="268"/>
      <c r="F12" s="268"/>
      <c r="G12" s="268"/>
      <c r="H12" s="268"/>
      <c r="I12" s="268"/>
      <c r="J12" s="268"/>
      <c r="K12" s="268"/>
      <c r="L12" s="268"/>
      <c r="M12" s="268"/>
      <c r="N12" s="268"/>
      <c r="O12" s="268"/>
    </row>
    <row r="13" spans="2:15" ht="18.75" customHeight="1">
      <c r="B13" s="140"/>
      <c r="C13" s="268"/>
      <c r="D13" s="268"/>
      <c r="E13" s="268"/>
      <c r="F13" s="268"/>
      <c r="G13" s="268"/>
      <c r="H13" s="268"/>
      <c r="I13" s="268"/>
      <c r="J13" s="268"/>
      <c r="K13" s="268"/>
      <c r="L13" s="268"/>
      <c r="M13" s="268"/>
      <c r="N13" s="268"/>
      <c r="O13" s="268"/>
    </row>
    <row r="14" spans="2:15" ht="18.75" customHeight="1">
      <c r="B14" s="140"/>
      <c r="C14" s="268"/>
      <c r="D14" s="268"/>
      <c r="E14" s="268"/>
      <c r="F14" s="268"/>
      <c r="G14" s="268"/>
      <c r="H14" s="268"/>
      <c r="I14" s="268"/>
      <c r="J14" s="268"/>
      <c r="K14" s="268"/>
      <c r="L14" s="268"/>
      <c r="M14" s="268"/>
      <c r="N14" s="268"/>
      <c r="O14" s="268"/>
    </row>
    <row r="15" spans="2:15" ht="15.5">
      <c r="B15" s="20"/>
      <c r="C15" s="20"/>
      <c r="D15" s="21"/>
      <c r="E15" s="20"/>
      <c r="F15" s="20"/>
      <c r="G15" s="20"/>
      <c r="H15" s="20"/>
      <c r="I15" s="20"/>
      <c r="J15" s="20"/>
      <c r="K15" s="20"/>
      <c r="L15" s="20"/>
      <c r="M15" s="20"/>
      <c r="N15" s="20"/>
      <c r="O15" s="20"/>
    </row>
    <row r="16" spans="2:15" ht="4.25" customHeight="1">
      <c r="B16" s="20"/>
      <c r="C16" s="22"/>
      <c r="D16" s="22"/>
      <c r="E16" s="22"/>
      <c r="F16" s="22"/>
      <c r="G16" s="22"/>
      <c r="H16" s="22"/>
      <c r="I16" s="22"/>
      <c r="J16" s="22"/>
      <c r="K16" s="22"/>
      <c r="L16" s="22"/>
      <c r="M16" s="22"/>
      <c r="N16" s="22"/>
      <c r="O16" s="22"/>
    </row>
    <row r="17" spans="2:16" s="25" customFormat="1" ht="20">
      <c r="B17" s="267" t="s">
        <v>205</v>
      </c>
      <c r="C17" s="267"/>
      <c r="D17" s="267"/>
      <c r="E17" s="267"/>
      <c r="F17" s="267"/>
      <c r="G17" s="267"/>
      <c r="H17" s="267"/>
      <c r="I17" s="267"/>
      <c r="J17" s="267"/>
      <c r="K17" s="267"/>
      <c r="L17" s="267"/>
      <c r="M17" s="267"/>
      <c r="N17" s="267"/>
      <c r="O17" s="267"/>
    </row>
    <row r="18" spans="2:16" s="25" customFormat="1" ht="20">
      <c r="B18" s="267" t="s">
        <v>115</v>
      </c>
      <c r="C18" s="267"/>
      <c r="D18" s="267"/>
      <c r="E18" s="267"/>
      <c r="F18" s="267"/>
      <c r="G18" s="267"/>
      <c r="H18" s="267"/>
      <c r="I18" s="267"/>
      <c r="J18" s="267"/>
      <c r="K18" s="267"/>
      <c r="L18" s="267"/>
      <c r="M18" s="267"/>
      <c r="N18" s="267"/>
      <c r="O18" s="267"/>
    </row>
    <row r="19" spans="2:16" ht="23">
      <c r="B19" s="23"/>
      <c r="C19" s="23"/>
      <c r="D19" s="23"/>
      <c r="E19" s="23"/>
      <c r="F19" s="23"/>
      <c r="G19" s="23"/>
      <c r="H19" s="23"/>
      <c r="I19" s="23"/>
      <c r="J19" s="23"/>
      <c r="K19" s="23"/>
      <c r="L19" s="23"/>
      <c r="M19" s="23"/>
      <c r="N19" s="23"/>
      <c r="O19" s="23"/>
    </row>
    <row r="20" spans="2:16" ht="15.5">
      <c r="B20" s="24"/>
      <c r="C20" s="24"/>
      <c r="D20" s="24"/>
      <c r="E20" s="24"/>
      <c r="F20" s="24"/>
      <c r="G20" s="24"/>
      <c r="H20" s="211"/>
      <c r="I20" s="24"/>
      <c r="J20" s="24"/>
      <c r="K20" s="211"/>
      <c r="L20" s="211"/>
      <c r="M20" s="212"/>
      <c r="N20" s="24"/>
      <c r="O20" s="24"/>
    </row>
    <row r="21" spans="2:16" ht="15.5">
      <c r="B21" s="24"/>
      <c r="C21" s="24"/>
      <c r="D21" s="24"/>
      <c r="E21" s="24"/>
      <c r="F21" s="24"/>
      <c r="G21" s="24"/>
      <c r="H21" s="211"/>
      <c r="I21" s="24"/>
      <c r="J21" s="24"/>
      <c r="K21" s="211"/>
      <c r="L21" s="211"/>
      <c r="M21" s="213" t="s">
        <v>74</v>
      </c>
      <c r="N21" s="24"/>
      <c r="O21" s="24"/>
    </row>
    <row r="22" spans="2:16">
      <c r="B22" s="24"/>
      <c r="C22" s="214"/>
      <c r="D22" s="214"/>
      <c r="E22" s="214"/>
      <c r="F22" s="214"/>
      <c r="G22" s="214"/>
      <c r="H22" s="215"/>
      <c r="I22" s="214"/>
      <c r="J22" s="214"/>
      <c r="K22" s="215"/>
      <c r="L22" s="215"/>
      <c r="M22" s="214"/>
      <c r="N22" s="214"/>
      <c r="O22" s="214"/>
      <c r="P22" s="214"/>
    </row>
    <row r="23" spans="2:16" s="216" customFormat="1" ht="16.5">
      <c r="C23" s="217"/>
      <c r="D23" s="217" t="s">
        <v>96</v>
      </c>
      <c r="E23" s="218"/>
      <c r="F23" s="219"/>
      <c r="G23" s="219"/>
      <c r="H23" s="220"/>
      <c r="I23" s="214"/>
      <c r="J23" s="214"/>
      <c r="K23" s="214"/>
      <c r="L23" s="220"/>
      <c r="M23" s="221" t="s">
        <v>100</v>
      </c>
      <c r="N23" s="214"/>
      <c r="O23" s="214"/>
      <c r="P23" s="214"/>
    </row>
    <row r="24" spans="2:16" s="216" customFormat="1" ht="16.5">
      <c r="C24" s="217"/>
      <c r="D24" s="217"/>
      <c r="E24" s="218"/>
      <c r="F24" s="219"/>
      <c r="G24" s="219"/>
      <c r="H24" s="222"/>
      <c r="I24" s="214"/>
      <c r="J24" s="214"/>
      <c r="K24" s="214"/>
      <c r="L24" s="222"/>
      <c r="M24" s="214"/>
      <c r="N24" s="214"/>
      <c r="O24" s="214"/>
      <c r="P24" s="214"/>
    </row>
    <row r="25" spans="2:16" s="216" customFormat="1" ht="16.5">
      <c r="C25" s="217"/>
      <c r="D25" s="217" t="s">
        <v>95</v>
      </c>
      <c r="E25" s="218"/>
      <c r="F25" s="219"/>
      <c r="G25" s="219"/>
      <c r="H25" s="220"/>
      <c r="I25" s="214"/>
      <c r="J25" s="214"/>
      <c r="K25" s="214"/>
      <c r="L25" s="220"/>
      <c r="M25" s="221" t="s">
        <v>101</v>
      </c>
      <c r="N25" s="214"/>
      <c r="O25" s="214"/>
      <c r="P25" s="214"/>
    </row>
    <row r="26" spans="2:16" s="216" customFormat="1" ht="16.5">
      <c r="C26" s="217"/>
      <c r="D26" s="217"/>
      <c r="E26" s="218"/>
      <c r="F26" s="219"/>
      <c r="G26" s="219"/>
      <c r="H26" s="222"/>
      <c r="I26" s="214"/>
      <c r="J26" s="214"/>
      <c r="K26" s="214"/>
      <c r="L26" s="222"/>
      <c r="M26" s="214"/>
      <c r="N26" s="214"/>
      <c r="O26" s="214"/>
      <c r="P26" s="214"/>
    </row>
    <row r="27" spans="2:16" s="216" customFormat="1" ht="16.5">
      <c r="C27" s="217"/>
      <c r="D27" s="217" t="s">
        <v>98</v>
      </c>
      <c r="E27" s="218"/>
      <c r="F27" s="219"/>
      <c r="G27" s="219"/>
      <c r="H27" s="220"/>
      <c r="I27" s="214"/>
      <c r="J27" s="214"/>
      <c r="K27" s="214"/>
      <c r="L27" s="220"/>
      <c r="M27" s="221" t="s">
        <v>102</v>
      </c>
      <c r="N27" s="220"/>
      <c r="O27" s="214"/>
      <c r="P27" s="214"/>
    </row>
    <row r="28" spans="2:16" s="216" customFormat="1" ht="16.5">
      <c r="C28" s="217"/>
      <c r="D28" s="217"/>
      <c r="E28" s="218"/>
      <c r="F28" s="219"/>
      <c r="G28" s="219"/>
      <c r="H28" s="222"/>
      <c r="I28" s="214"/>
      <c r="J28" s="214"/>
      <c r="K28" s="214"/>
      <c r="L28" s="222"/>
      <c r="M28" s="214"/>
      <c r="N28" s="214"/>
      <c r="O28" s="214"/>
      <c r="P28" s="214"/>
    </row>
    <row r="29" spans="2:16" s="216" customFormat="1" ht="16.5">
      <c r="C29" s="217"/>
      <c r="D29" s="217" t="s">
        <v>97</v>
      </c>
      <c r="E29" s="218"/>
      <c r="F29" s="219"/>
      <c r="G29" s="219"/>
      <c r="H29" s="220"/>
      <c r="I29" s="214"/>
      <c r="J29" s="214"/>
      <c r="K29" s="214"/>
      <c r="L29" s="220"/>
      <c r="M29" s="223" t="s">
        <v>195</v>
      </c>
      <c r="N29" s="214"/>
      <c r="O29" s="214"/>
      <c r="P29" s="214"/>
    </row>
    <row r="30" spans="2:16" s="216" customFormat="1" ht="16.5">
      <c r="C30" s="217"/>
      <c r="D30" s="217"/>
      <c r="E30" s="218"/>
      <c r="F30" s="219"/>
      <c r="G30" s="219"/>
      <c r="H30" s="222"/>
      <c r="I30" s="214"/>
      <c r="J30" s="214"/>
      <c r="K30" s="214"/>
      <c r="L30" s="222"/>
      <c r="M30" s="214"/>
      <c r="N30" s="214"/>
      <c r="O30" s="214"/>
      <c r="P30" s="214"/>
    </row>
    <row r="31" spans="2:16" s="216" customFormat="1" ht="16.5">
      <c r="C31" s="217"/>
      <c r="D31" s="217" t="s">
        <v>99</v>
      </c>
      <c r="E31" s="218"/>
      <c r="F31" s="219"/>
      <c r="G31" s="219"/>
      <c r="H31" s="220"/>
      <c r="I31" s="214"/>
      <c r="J31" s="214"/>
      <c r="K31" s="214"/>
      <c r="L31" s="224"/>
      <c r="M31" s="221" t="s">
        <v>103</v>
      </c>
      <c r="N31" s="214"/>
      <c r="O31" s="214"/>
      <c r="P31" s="214"/>
    </row>
    <row r="32" spans="2:16" s="216" customFormat="1" ht="16.5">
      <c r="C32" s="217"/>
      <c r="D32" s="217"/>
      <c r="E32" s="218"/>
      <c r="F32" s="219"/>
      <c r="G32" s="219"/>
      <c r="H32" s="222"/>
      <c r="I32" s="214"/>
      <c r="J32" s="214"/>
      <c r="K32" s="214"/>
      <c r="L32" s="222"/>
      <c r="M32" s="214"/>
      <c r="N32" s="214"/>
      <c r="O32" s="214"/>
      <c r="P32" s="214"/>
    </row>
    <row r="33" spans="2:16" s="216" customFormat="1" ht="16.5">
      <c r="C33" s="217"/>
      <c r="D33" s="217" t="s">
        <v>160</v>
      </c>
      <c r="E33" s="218"/>
      <c r="F33" s="219"/>
      <c r="G33" s="219"/>
      <c r="H33" s="220"/>
      <c r="I33" s="214"/>
      <c r="J33" s="214"/>
      <c r="K33" s="214"/>
      <c r="L33" s="224"/>
      <c r="M33" s="221" t="s">
        <v>161</v>
      </c>
      <c r="N33" s="214"/>
      <c r="O33" s="214"/>
      <c r="P33" s="214"/>
    </row>
    <row r="34" spans="2:16" s="24" customFormat="1" ht="16.5">
      <c r="C34" s="225"/>
      <c r="D34" s="225"/>
      <c r="E34" s="218"/>
      <c r="F34" s="219"/>
      <c r="G34" s="219"/>
      <c r="H34" s="220"/>
      <c r="I34" s="214"/>
      <c r="J34" s="214"/>
      <c r="K34" s="214"/>
      <c r="L34" s="226"/>
      <c r="M34" s="221"/>
      <c r="N34" s="214"/>
      <c r="O34" s="214"/>
      <c r="P34" s="214"/>
    </row>
    <row r="35" spans="2:16" s="24" customFormat="1" ht="16.5">
      <c r="C35" s="225"/>
      <c r="D35" s="225"/>
      <c r="E35" s="218"/>
      <c r="F35" s="219"/>
      <c r="G35" s="219"/>
      <c r="H35" s="220"/>
      <c r="I35" s="214"/>
      <c r="J35" s="214"/>
      <c r="K35" s="214"/>
      <c r="L35" s="226"/>
      <c r="M35" s="221"/>
      <c r="N35" s="214"/>
      <c r="O35" s="214"/>
      <c r="P35" s="214"/>
    </row>
    <row r="36" spans="2:16" s="216" customFormat="1" ht="16.5">
      <c r="C36" s="217"/>
      <c r="D36" s="217" t="s">
        <v>196</v>
      </c>
      <c r="E36" s="218"/>
      <c r="F36" s="219"/>
      <c r="G36" s="219"/>
      <c r="H36" s="220"/>
      <c r="I36" s="214"/>
      <c r="J36" s="214"/>
      <c r="K36" s="214"/>
      <c r="L36" s="224"/>
      <c r="M36" s="223" t="s">
        <v>197</v>
      </c>
      <c r="N36" s="214"/>
      <c r="O36" s="214"/>
      <c r="P36" s="214"/>
    </row>
    <row r="37" spans="2:16" s="24" customFormat="1" ht="16.5">
      <c r="C37" s="225"/>
      <c r="D37" s="225"/>
      <c r="E37" s="218"/>
      <c r="F37" s="219"/>
      <c r="G37" s="219"/>
      <c r="H37" s="220"/>
      <c r="I37" s="214"/>
      <c r="J37" s="214"/>
      <c r="K37" s="214"/>
      <c r="L37" s="226"/>
      <c r="M37" s="221"/>
      <c r="N37" s="214"/>
      <c r="O37" s="214"/>
      <c r="P37" s="214"/>
    </row>
    <row r="38" spans="2:16" s="216" customFormat="1" ht="16.5">
      <c r="C38" s="227"/>
      <c r="D38" s="227" t="s">
        <v>255</v>
      </c>
      <c r="E38" s="228"/>
      <c r="F38" s="229"/>
      <c r="G38" s="229"/>
      <c r="H38" s="230"/>
      <c r="L38" s="231"/>
      <c r="M38" s="232" t="s">
        <v>162</v>
      </c>
    </row>
    <row r="39" spans="2:16" s="24" customFormat="1" ht="16.5">
      <c r="C39" s="233"/>
      <c r="D39" s="233"/>
      <c r="E39" s="234"/>
      <c r="F39" s="235"/>
      <c r="G39" s="235"/>
      <c r="H39" s="236"/>
      <c r="L39" s="237"/>
    </row>
    <row r="40" spans="2:16" s="24" customFormat="1">
      <c r="B40" s="19"/>
      <c r="C40" s="19"/>
      <c r="D40" s="19"/>
      <c r="E40" s="19"/>
      <c r="F40" s="19"/>
      <c r="G40" s="19"/>
      <c r="H40" s="19"/>
      <c r="I40" s="19"/>
      <c r="J40" s="19"/>
      <c r="K40" s="19"/>
      <c r="L40" s="19"/>
      <c r="M40" s="19"/>
      <c r="N40" s="19"/>
      <c r="O40" s="19"/>
    </row>
    <row r="41" spans="2:16" s="24" customFormat="1">
      <c r="B41" s="19"/>
      <c r="C41" s="19"/>
      <c r="D41" s="19"/>
      <c r="E41" s="19"/>
      <c r="F41" s="19"/>
      <c r="G41" s="19"/>
      <c r="H41" s="19"/>
      <c r="I41" s="19"/>
      <c r="J41" s="19"/>
      <c r="K41" s="19"/>
      <c r="L41" s="19"/>
      <c r="M41" s="19"/>
      <c r="N41" s="19"/>
      <c r="O41" s="19"/>
    </row>
    <row r="42" spans="2:16" s="24" customFormat="1">
      <c r="B42" s="19"/>
      <c r="C42" s="19"/>
      <c r="D42" s="19"/>
      <c r="E42" s="19"/>
      <c r="F42" s="19"/>
      <c r="G42" s="19"/>
      <c r="H42" s="19"/>
      <c r="I42" s="19"/>
      <c r="J42" s="19"/>
      <c r="K42" s="19"/>
      <c r="L42" s="19"/>
      <c r="M42" s="19"/>
      <c r="N42" s="19"/>
      <c r="O42" s="19"/>
    </row>
    <row r="43" spans="2:16" s="24" customFormat="1">
      <c r="B43" s="19"/>
      <c r="C43" s="19"/>
      <c r="D43" s="19"/>
      <c r="E43" s="19"/>
      <c r="F43" s="19"/>
      <c r="G43" s="19"/>
      <c r="H43" s="19"/>
      <c r="I43" s="19"/>
      <c r="J43" s="19"/>
      <c r="K43" s="19"/>
      <c r="L43" s="19"/>
      <c r="M43" s="19"/>
      <c r="N43" s="19"/>
      <c r="O43" s="19"/>
    </row>
    <row r="44" spans="2:16" s="24" customFormat="1">
      <c r="B44" s="19"/>
      <c r="C44" s="19"/>
      <c r="D44" s="19"/>
      <c r="E44" s="19"/>
      <c r="F44" s="19"/>
      <c r="G44" s="19"/>
      <c r="H44" s="19"/>
      <c r="I44" s="19"/>
      <c r="J44" s="19"/>
      <c r="K44" s="19"/>
      <c r="L44" s="19"/>
      <c r="M44" s="19"/>
      <c r="N44" s="19"/>
      <c r="O44" s="19"/>
    </row>
    <row r="45" spans="2:16" s="24" customFormat="1">
      <c r="B45" s="19"/>
      <c r="C45" s="19"/>
      <c r="D45" s="19"/>
      <c r="E45" s="19"/>
      <c r="F45" s="19"/>
      <c r="G45" s="19"/>
      <c r="H45" s="19"/>
      <c r="I45" s="19"/>
      <c r="J45" s="19"/>
      <c r="K45" s="19"/>
      <c r="L45" s="19"/>
      <c r="M45" s="19"/>
      <c r="N45" s="19"/>
      <c r="O45" s="19"/>
    </row>
  </sheetData>
  <mergeCells count="3">
    <mergeCell ref="B17:O17"/>
    <mergeCell ref="B18:O18"/>
    <mergeCell ref="C6:O14"/>
  </mergeCells>
  <hyperlinks>
    <hyperlink ref="M23" location="'Activo Neto'!A1" display="'Activo Neto'!A1" xr:uid="{D98BF293-EB69-40CA-A8D4-6E6B94308BDC}"/>
    <hyperlink ref="M25" location="'Estado de Ingresos y Egresos'!A1" display="'Estado de Ingresos y Egresos'!A1" xr:uid="{EE791E5F-1207-4741-8286-79B668E9A73E}"/>
    <hyperlink ref="M31" location="'Nota 1 a Nota 3.5'!A1" display="'Nota 1 a Nota 3.5'!A1" xr:uid="{943072D1-B02C-4791-AFD1-3F43ECC5A0DD}"/>
    <hyperlink ref="M27" location="'FLUJO DE EFECTIVO'!A1" display="Flujos de Efectivo'!A1" xr:uid="{5BF98B03-B851-410B-B3CE-AD5F9F36D599}"/>
    <hyperlink ref="M33" location="'Nota 3.6 a Nota 4.1'!A1" display="'Nota 3.6 a Nota 4.1'!A1" xr:uid="{B290D4FC-C33D-44F5-8E33-4E708C037AAF}"/>
    <hyperlink ref="M38" location="'Nota 5 a Nota 8'!A1" display="'Nota 5 a Nota 8'!A1" xr:uid="{FE16895C-F908-473A-8B6A-783A6F1A361E}"/>
    <hyperlink ref="M29" location="'VARIACION DEL ACTIVO NETO'!A1" display="'VARIACION DEL ACTIVO NETO'!A1" xr:uid="{EEFF9CBE-4F8E-415E-BC6E-5C5AA48F4C2D}"/>
    <hyperlink ref="M36" location="'Nota 4.2 a Nota 4.5'!A1" display="'Nota 4.2 a Nota 4.5'!A1" xr:uid="{B706C649-D792-4182-875F-2E8727F783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3366"/>
    <pageSetUpPr fitToPage="1"/>
  </sheetPr>
  <dimension ref="A1:J44"/>
  <sheetViews>
    <sheetView showGridLines="0" tabSelected="1" zoomScaleNormal="100" zoomScaleSheetLayoutView="80" workbookViewId="0">
      <pane ySplit="11" topLeftCell="A34" activePane="bottomLeft" state="frozen"/>
      <selection activeCell="Q36" sqref="Q36"/>
      <selection pane="bottomLeft" activeCell="G39" sqref="G39"/>
    </sheetView>
  </sheetViews>
  <sheetFormatPr baseColWidth="10" defaultColWidth="11.453125" defaultRowHeight="15.5"/>
  <cols>
    <col min="1" max="1" width="3.453125" style="26" customWidth="1"/>
    <col min="2" max="2" width="44.1796875" style="26" customWidth="1"/>
    <col min="3" max="3" width="19.453125" style="26" customWidth="1"/>
    <col min="4" max="4" width="15.453125" style="9" customWidth="1"/>
    <col min="5" max="6" width="21.81640625" style="26" customWidth="1"/>
    <col min="7" max="7" width="18.81640625" style="26" bestFit="1" customWidth="1"/>
    <col min="8" max="8" width="17.6328125" style="26" customWidth="1"/>
    <col min="9" max="9" width="16.6328125" style="26" customWidth="1"/>
    <col min="10" max="10" width="18.81640625" style="26" bestFit="1" customWidth="1"/>
    <col min="11" max="11" width="13.453125" style="26" bestFit="1" customWidth="1"/>
    <col min="12" max="16384" width="11.453125" style="26"/>
  </cols>
  <sheetData>
    <row r="1" spans="1:10" ht="13.25" customHeight="1">
      <c r="D1" s="108"/>
    </row>
    <row r="2" spans="1:10" ht="13.25" customHeight="1">
      <c r="D2" s="108"/>
    </row>
    <row r="3" spans="1:10" ht="13.25" customHeight="1">
      <c r="D3" s="108"/>
    </row>
    <row r="4" spans="1:10" s="109" customFormat="1" ht="13.25" customHeight="1" thickBot="1">
      <c r="D4" s="110"/>
    </row>
    <row r="5" spans="1:10" ht="16" thickTop="1">
      <c r="B5" s="27"/>
      <c r="J5" s="36" t="s">
        <v>75</v>
      </c>
    </row>
    <row r="6" spans="1:10" s="19" customFormat="1" ht="14">
      <c r="B6" s="269" t="s">
        <v>202</v>
      </c>
      <c r="C6" s="269"/>
      <c r="D6" s="269"/>
      <c r="E6" s="269"/>
      <c r="F6" s="269"/>
    </row>
    <row r="7" spans="1:10" s="1" customFormat="1" ht="13">
      <c r="B7" s="271" t="s">
        <v>31</v>
      </c>
      <c r="C7" s="271"/>
      <c r="D7" s="271"/>
      <c r="E7" s="271"/>
      <c r="F7" s="271"/>
    </row>
    <row r="8" spans="1:10" s="1" customFormat="1" ht="13">
      <c r="B8" s="30" t="s">
        <v>209</v>
      </c>
      <c r="C8" s="30"/>
      <c r="D8" s="30"/>
      <c r="E8" s="30"/>
      <c r="F8" s="30"/>
    </row>
    <row r="9" spans="1:10" s="1" customFormat="1" ht="13">
      <c r="B9" s="272" t="s">
        <v>163</v>
      </c>
      <c r="C9" s="272"/>
      <c r="D9" s="272"/>
      <c r="E9" s="272"/>
      <c r="F9" s="272"/>
    </row>
    <row r="10" spans="1:10" ht="7.5" customHeight="1"/>
    <row r="11" spans="1:10" ht="30" customHeight="1">
      <c r="A11" s="1"/>
      <c r="B11" s="273" t="s">
        <v>2</v>
      </c>
      <c r="C11" s="274"/>
      <c r="D11" s="274"/>
      <c r="E11" s="113">
        <v>45291</v>
      </c>
      <c r="F11" s="113">
        <v>44926</v>
      </c>
      <c r="G11" s="1"/>
    </row>
    <row r="12" spans="1:10">
      <c r="A12" s="1"/>
      <c r="B12" s="142"/>
      <c r="C12" s="1"/>
      <c r="D12" s="10"/>
      <c r="E12" s="240"/>
      <c r="F12" s="143"/>
      <c r="G12" s="1"/>
    </row>
    <row r="13" spans="1:10">
      <c r="A13" s="1"/>
      <c r="B13" s="142" t="s">
        <v>104</v>
      </c>
      <c r="C13" s="1"/>
      <c r="D13" s="10"/>
      <c r="E13" s="144">
        <v>21654139</v>
      </c>
      <c r="F13" s="143">
        <v>0</v>
      </c>
      <c r="G13" s="1"/>
    </row>
    <row r="14" spans="1:10">
      <c r="A14" s="1"/>
      <c r="B14" s="145"/>
      <c r="C14" s="1"/>
      <c r="D14" s="146"/>
      <c r="E14" s="238"/>
      <c r="F14" s="143"/>
      <c r="G14" s="1"/>
    </row>
    <row r="15" spans="1:10">
      <c r="A15" s="1"/>
      <c r="B15" s="142" t="s">
        <v>77</v>
      </c>
      <c r="C15" s="1"/>
      <c r="D15" s="146"/>
      <c r="E15" s="144">
        <v>900788146</v>
      </c>
      <c r="F15" s="143">
        <v>0</v>
      </c>
      <c r="G15" s="147"/>
      <c r="I15" s="148"/>
      <c r="J15" s="148"/>
    </row>
    <row r="16" spans="1:10">
      <c r="A16" s="1"/>
      <c r="B16" s="142"/>
      <c r="C16" s="149"/>
      <c r="D16" s="146"/>
      <c r="E16" s="144"/>
      <c r="F16" s="143"/>
      <c r="G16" s="1"/>
      <c r="I16" s="148"/>
      <c r="J16" s="148"/>
    </row>
    <row r="17" spans="1:9">
      <c r="A17" s="1"/>
      <c r="B17" s="145" t="s">
        <v>26</v>
      </c>
      <c r="C17" s="10"/>
      <c r="D17" s="10"/>
      <c r="E17" s="150">
        <f>SUM(E13:E16)</f>
        <v>922442285</v>
      </c>
      <c r="F17" s="151">
        <v>0</v>
      </c>
      <c r="G17" s="152"/>
    </row>
    <row r="18" spans="1:9">
      <c r="A18" s="1"/>
      <c r="B18" s="145"/>
      <c r="C18" s="10"/>
      <c r="D18" s="10"/>
      <c r="E18" s="239"/>
      <c r="F18" s="151"/>
      <c r="G18" s="152"/>
    </row>
    <row r="19" spans="1:9" ht="30" customHeight="1">
      <c r="A19" s="1"/>
      <c r="B19" s="273" t="s">
        <v>3</v>
      </c>
      <c r="C19" s="274"/>
      <c r="D19" s="274"/>
      <c r="E19" s="114"/>
      <c r="F19" s="113"/>
      <c r="G19" s="1"/>
    </row>
    <row r="20" spans="1:9">
      <c r="A20" s="1"/>
      <c r="B20" s="145"/>
      <c r="C20" s="153"/>
      <c r="D20" s="154"/>
      <c r="E20" s="155"/>
      <c r="F20" s="156"/>
      <c r="G20" s="1"/>
    </row>
    <row r="21" spans="1:9">
      <c r="A21" s="1"/>
      <c r="B21" s="142" t="s">
        <v>78</v>
      </c>
      <c r="C21" s="154"/>
      <c r="D21" s="154"/>
      <c r="E21" s="144">
        <v>0</v>
      </c>
      <c r="F21" s="143">
        <v>0</v>
      </c>
      <c r="G21" s="1"/>
    </row>
    <row r="22" spans="1:9">
      <c r="A22" s="1"/>
      <c r="B22" s="142"/>
      <c r="C22" s="149"/>
      <c r="D22" s="146"/>
      <c r="E22" s="157"/>
      <c r="F22" s="158"/>
      <c r="G22" s="1"/>
      <c r="I22" s="148"/>
    </row>
    <row r="23" spans="1:9">
      <c r="A23" s="1"/>
      <c r="B23" s="142" t="s">
        <v>79</v>
      </c>
      <c r="C23" s="149"/>
      <c r="D23" s="146"/>
      <c r="E23" s="144">
        <v>1317671</v>
      </c>
      <c r="F23" s="143">
        <v>0</v>
      </c>
      <c r="G23" s="147"/>
      <c r="I23" s="148"/>
    </row>
    <row r="24" spans="1:9">
      <c r="A24" s="1"/>
      <c r="B24" s="145"/>
      <c r="C24" s="149"/>
      <c r="D24" s="146"/>
      <c r="E24" s="157"/>
      <c r="F24" s="158"/>
      <c r="G24" s="1"/>
      <c r="I24" s="148"/>
    </row>
    <row r="25" spans="1:9">
      <c r="A25" s="1"/>
      <c r="B25" s="142" t="s">
        <v>27</v>
      </c>
      <c r="C25" s="149"/>
      <c r="D25" s="146"/>
      <c r="E25" s="144">
        <v>0</v>
      </c>
      <c r="F25" s="143">
        <v>0</v>
      </c>
      <c r="G25" s="1"/>
      <c r="I25" s="148"/>
    </row>
    <row r="26" spans="1:9">
      <c r="A26" s="1"/>
      <c r="B26" s="145"/>
      <c r="C26" s="149"/>
      <c r="D26" s="146"/>
      <c r="E26" s="157"/>
      <c r="F26" s="159"/>
      <c r="G26" s="1"/>
      <c r="I26" s="148"/>
    </row>
    <row r="27" spans="1:9">
      <c r="A27" s="1"/>
      <c r="B27" s="145" t="s">
        <v>28</v>
      </c>
      <c r="C27" s="153"/>
      <c r="D27" s="154"/>
      <c r="E27" s="150">
        <f>+E17-E23</f>
        <v>921124614</v>
      </c>
      <c r="F27" s="151">
        <v>0</v>
      </c>
      <c r="G27" s="160"/>
    </row>
    <row r="28" spans="1:9">
      <c r="A28" s="1"/>
      <c r="B28" s="145" t="s">
        <v>29</v>
      </c>
      <c r="C28" s="146"/>
      <c r="D28" s="146"/>
      <c r="E28" s="241">
        <v>20</v>
      </c>
      <c r="F28" s="161">
        <v>0</v>
      </c>
      <c r="G28" s="1"/>
      <c r="H28" s="162"/>
    </row>
    <row r="29" spans="1:9">
      <c r="A29" s="1"/>
      <c r="B29" s="163" t="s">
        <v>30</v>
      </c>
      <c r="C29" s="164"/>
      <c r="D29" s="165"/>
      <c r="E29" s="242">
        <v>1016481</v>
      </c>
      <c r="F29" s="166">
        <v>0</v>
      </c>
      <c r="G29" s="1"/>
      <c r="H29" s="167"/>
      <c r="I29" s="148"/>
    </row>
    <row r="30" spans="1:9">
      <c r="B30" s="28"/>
      <c r="C30" s="29"/>
      <c r="D30" s="29"/>
      <c r="E30" s="101"/>
    </row>
    <row r="31" spans="1:9" s="1" customFormat="1" ht="15" customHeight="1">
      <c r="B31" s="270" t="s">
        <v>254</v>
      </c>
      <c r="C31" s="270"/>
      <c r="D31" s="270"/>
      <c r="E31" s="270"/>
      <c r="F31" s="270"/>
      <c r="G31" s="31"/>
      <c r="H31" s="31"/>
      <c r="I31" s="31"/>
    </row>
    <row r="32" spans="1:9" s="1" customFormat="1" ht="15" customHeight="1">
      <c r="D32" s="10"/>
      <c r="E32" s="32"/>
      <c r="F32" s="32"/>
      <c r="G32" s="31"/>
      <c r="H32" s="31"/>
      <c r="I32" s="31"/>
    </row>
    <row r="33" spans="2:9" s="1" customFormat="1" ht="15" customHeight="1">
      <c r="D33" s="10"/>
      <c r="G33" s="31"/>
      <c r="H33" s="31"/>
      <c r="I33" s="31"/>
    </row>
    <row r="34" spans="2:9" s="1" customFormat="1" ht="15" customHeight="1">
      <c r="B34" s="1" t="s">
        <v>106</v>
      </c>
      <c r="D34" s="10"/>
      <c r="G34" s="31"/>
      <c r="H34" s="31"/>
      <c r="I34" s="31"/>
    </row>
    <row r="35" spans="2:9" s="1" customFormat="1" ht="15" customHeight="1">
      <c r="D35" s="10"/>
      <c r="G35" s="31"/>
      <c r="H35" s="31"/>
      <c r="I35" s="31"/>
    </row>
    <row r="36" spans="2:9" s="1" customFormat="1" ht="15" customHeight="1">
      <c r="D36" s="10"/>
      <c r="G36" s="31"/>
      <c r="H36" s="31"/>
      <c r="I36" s="31"/>
    </row>
    <row r="37" spans="2:9" s="1" customFormat="1" ht="15" customHeight="1">
      <c r="D37" s="10"/>
      <c r="G37" s="31"/>
      <c r="H37" s="31"/>
      <c r="I37" s="31"/>
    </row>
    <row r="38" spans="2:9" s="1" customFormat="1" ht="15" customHeight="1">
      <c r="D38" s="10"/>
      <c r="G38" s="31"/>
      <c r="H38" s="31"/>
      <c r="I38" s="31"/>
    </row>
    <row r="44" spans="2:9">
      <c r="B44" s="308" t="s">
        <v>256</v>
      </c>
      <c r="C44" s="308"/>
      <c r="E44" s="308" t="s">
        <v>257</v>
      </c>
      <c r="F44" s="308"/>
    </row>
  </sheetData>
  <customSheetViews>
    <customSheetView guid="{B9F63820-5C32-455A-BC9D-0BE84D6B0867}" scale="80" showGridLines="0" state="hidden">
      <pane ySplit="7" topLeftCell="A62" activePane="bottomLeft" state="frozen"/>
      <selection pane="bottomLeft" activeCell="F77" sqref="F77"/>
      <colBreaks count="1" manualBreakCount="1">
        <brk id="7" max="1048575" man="1"/>
      </colBreaks>
      <pageMargins left="0.7" right="0.7" top="0.75" bottom="0.75" header="0.3" footer="0.3"/>
      <pageSetup paperSize="9" scale="46" orientation="portrait" r:id="rId1"/>
    </customSheetView>
    <customSheetView guid="{7015FC6D-0680-4B00-AA0E-B83DA1D0B666}" scale="80" showPageBreaks="1" showGridLines="0" printArea="1">
      <pane ySplit="7" topLeftCell="A62" activePane="bottomLeft" state="frozen"/>
      <selection pane="bottomLeft" activeCell="F77" sqref="F77"/>
      <colBreaks count="1" manualBreakCount="1">
        <brk id="7" max="1048575" man="1"/>
      </colBreaks>
      <pageMargins left="0.7" right="0.7" top="0.75" bottom="0.75" header="0.3" footer="0.3"/>
      <pageSetup paperSize="9" scale="46" orientation="portrait" r:id="rId2"/>
    </customSheetView>
    <customSheetView guid="{5FCC9217-B3E9-4B91-A943-5F21728EBEE9}" scale="80" showPageBreaks="1" showGridLines="0" printArea="1">
      <pane ySplit="7" topLeftCell="A8" activePane="bottomLeft" state="frozen"/>
      <selection pane="bottomLeft" activeCell="B7" sqref="B7:G72"/>
      <colBreaks count="1" manualBreakCount="1">
        <brk id="7" max="1048575" man="1"/>
      </colBreaks>
      <pageMargins left="0.7" right="0.7" top="0.75" bottom="0.75" header="0.3" footer="0.3"/>
      <pageSetup paperSize="9" scale="46" orientation="portrait" r:id="rId3"/>
    </customSheetView>
    <customSheetView guid="{F3648BCD-1CED-4BBB-AE63-37BDB925883F}" scale="80" showGridLines="0">
      <pane ySplit="7" topLeftCell="A8" activePane="bottomLeft" state="frozen"/>
      <selection pane="bottomLeft" activeCell="B38" sqref="B38"/>
      <colBreaks count="1" manualBreakCount="1">
        <brk id="7" max="1048575" man="1"/>
      </colBreaks>
      <pageMargins left="0.7" right="0.7" top="0.75" bottom="0.75" header="0.3" footer="0.3"/>
      <pageSetup paperSize="9" scale="46" orientation="portrait" r:id="rId4"/>
    </customSheetView>
  </customSheetViews>
  <mergeCells count="8">
    <mergeCell ref="B44:C44"/>
    <mergeCell ref="E44:F44"/>
    <mergeCell ref="B6:F6"/>
    <mergeCell ref="B31:F31"/>
    <mergeCell ref="B7:F7"/>
    <mergeCell ref="B9:F9"/>
    <mergeCell ref="B11:D11"/>
    <mergeCell ref="B19:D19"/>
  </mergeCells>
  <hyperlinks>
    <hyperlink ref="J5" location="INDICE!A1" display="Índice" xr:uid="{5289182D-4933-4DC1-999A-50ED67B1FA2C}"/>
  </hyperlinks>
  <pageMargins left="0.7" right="0.7" top="0.75" bottom="0.75" header="0.3" footer="0.3"/>
  <pageSetup paperSize="9" scale="55" fitToHeight="0" orientation="portrait" r:id="rId5"/>
  <colBreaks count="1" manualBreakCount="1">
    <brk id="6" max="1048575" man="1"/>
  </colBreaks>
  <drawing r:id="rId6"/>
  <legacy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3366"/>
    <pageSetUpPr fitToPage="1"/>
  </sheetPr>
  <dimension ref="A1:J33"/>
  <sheetViews>
    <sheetView showGridLines="0" zoomScaleNormal="100" zoomScaleSheetLayoutView="90" workbookViewId="0">
      <pane ySplit="11" topLeftCell="A12" activePane="bottomLeft" state="frozen"/>
      <selection activeCell="Q36" sqref="Q36"/>
      <selection pane="bottomLeft" activeCell="F37" sqref="F37"/>
    </sheetView>
  </sheetViews>
  <sheetFormatPr baseColWidth="10" defaultColWidth="11.453125" defaultRowHeight="12.5"/>
  <cols>
    <col min="1" max="1" width="2.81640625" style="38" customWidth="1"/>
    <col min="2" max="2" width="60.453125" style="38" customWidth="1"/>
    <col min="3" max="3" width="11.1796875" style="38" customWidth="1"/>
    <col min="4" max="4" width="9.1796875" style="38" customWidth="1"/>
    <col min="5" max="5" width="7.81640625" style="38" customWidth="1"/>
    <col min="6" max="7" width="20.1796875" style="38" customWidth="1"/>
    <col min="8" max="9" width="17.81640625" style="38" bestFit="1" customWidth="1"/>
    <col min="10" max="10" width="6.81640625" style="38" customWidth="1"/>
    <col min="11" max="16384" width="11.453125" style="38"/>
  </cols>
  <sheetData>
    <row r="1" spans="1:10" ht="13">
      <c r="D1" s="42"/>
    </row>
    <row r="2" spans="1:10" ht="13">
      <c r="D2" s="42"/>
    </row>
    <row r="3" spans="1:10" ht="13">
      <c r="D3" s="42"/>
    </row>
    <row r="4" spans="1:10" s="111" customFormat="1" ht="13.5" thickBot="1">
      <c r="D4" s="112"/>
    </row>
    <row r="5" spans="1:10" ht="13.5" thickTop="1">
      <c r="B5" s="39"/>
      <c r="C5" s="40"/>
      <c r="D5" s="40"/>
      <c r="E5" s="40"/>
      <c r="F5" s="40"/>
      <c r="G5" s="36" t="s">
        <v>75</v>
      </c>
      <c r="H5" s="41"/>
      <c r="I5" s="41"/>
      <c r="J5" s="41"/>
    </row>
    <row r="6" spans="1:10" ht="14">
      <c r="B6" s="275" t="s">
        <v>202</v>
      </c>
      <c r="C6" s="275"/>
      <c r="D6" s="275"/>
      <c r="E6" s="275"/>
      <c r="F6" s="275"/>
      <c r="G6" s="275"/>
      <c r="H6" s="41"/>
      <c r="I6" s="41"/>
      <c r="J6" s="41"/>
    </row>
    <row r="7" spans="1:10" ht="13">
      <c r="B7" s="276" t="s">
        <v>32</v>
      </c>
      <c r="C7" s="276"/>
      <c r="D7" s="276"/>
      <c r="E7" s="276"/>
      <c r="F7" s="276"/>
      <c r="G7" s="276"/>
      <c r="H7" s="37"/>
      <c r="I7" s="37"/>
    </row>
    <row r="8" spans="1:10" ht="13">
      <c r="B8" s="30" t="s">
        <v>209</v>
      </c>
      <c r="C8" s="37"/>
      <c r="D8" s="37"/>
      <c r="E8" s="37"/>
      <c r="F8" s="37"/>
      <c r="G8" s="37"/>
      <c r="H8" s="37"/>
      <c r="I8" s="37"/>
    </row>
    <row r="9" spans="1:10" s="57" customFormat="1" ht="12">
      <c r="B9" s="277" t="s">
        <v>163</v>
      </c>
      <c r="C9" s="277"/>
      <c r="D9" s="277"/>
      <c r="E9" s="277"/>
      <c r="F9" s="277"/>
      <c r="G9" s="277"/>
      <c r="H9" s="58"/>
      <c r="I9" s="58"/>
    </row>
    <row r="10" spans="1:10" ht="13">
      <c r="B10" s="30"/>
      <c r="C10" s="30"/>
      <c r="D10" s="30"/>
      <c r="E10" s="30"/>
      <c r="F10" s="30"/>
      <c r="G10" s="30"/>
      <c r="H10" s="37"/>
      <c r="I10" s="37"/>
    </row>
    <row r="11" spans="1:10" ht="30" customHeight="1">
      <c r="B11" s="115" t="s">
        <v>11</v>
      </c>
      <c r="C11" s="116"/>
      <c r="D11" s="116"/>
      <c r="E11" s="116"/>
      <c r="F11" s="113">
        <v>45291</v>
      </c>
      <c r="G11" s="113">
        <v>44926</v>
      </c>
      <c r="I11" s="42"/>
    </row>
    <row r="12" spans="1:10" ht="13">
      <c r="B12" s="168"/>
      <c r="C12" s="66"/>
      <c r="D12" s="66"/>
      <c r="E12" s="66"/>
      <c r="F12" s="169"/>
      <c r="G12" s="169"/>
      <c r="I12" s="42"/>
    </row>
    <row r="13" spans="1:10" ht="15" customHeight="1">
      <c r="A13" s="170"/>
      <c r="B13" s="171" t="s">
        <v>88</v>
      </c>
      <c r="C13" s="37"/>
      <c r="D13" s="37"/>
      <c r="E13" s="37"/>
      <c r="F13" s="172">
        <v>18606494</v>
      </c>
      <c r="G13" s="172">
        <v>0</v>
      </c>
      <c r="H13" s="173"/>
      <c r="I13" s="173"/>
    </row>
    <row r="14" spans="1:10" ht="15" customHeight="1">
      <c r="A14" s="170"/>
      <c r="B14" s="171" t="s">
        <v>80</v>
      </c>
      <c r="C14" s="37"/>
      <c r="D14" s="174"/>
      <c r="E14" s="37"/>
      <c r="F14" s="172">
        <v>0</v>
      </c>
      <c r="G14" s="172">
        <v>0</v>
      </c>
      <c r="H14" s="173"/>
      <c r="I14" s="173"/>
      <c r="J14" s="43"/>
    </row>
    <row r="15" spans="1:10" ht="13">
      <c r="A15" s="170"/>
      <c r="B15" s="175" t="s">
        <v>81</v>
      </c>
      <c r="C15" s="176"/>
      <c r="D15" s="177"/>
      <c r="E15" s="37"/>
      <c r="F15" s="172">
        <v>0</v>
      </c>
      <c r="G15" s="172">
        <v>0</v>
      </c>
      <c r="J15" s="43"/>
    </row>
    <row r="16" spans="1:10" ht="13">
      <c r="A16" s="170"/>
      <c r="B16" s="175"/>
      <c r="C16" s="176"/>
      <c r="D16" s="177"/>
      <c r="E16" s="37"/>
      <c r="F16" s="172"/>
      <c r="G16" s="172"/>
      <c r="J16" s="43"/>
    </row>
    <row r="17" spans="1:10" s="37" customFormat="1" ht="15" customHeight="1">
      <c r="A17" s="170"/>
      <c r="B17" s="178" t="s">
        <v>24</v>
      </c>
      <c r="C17" s="179"/>
      <c r="D17" s="179"/>
      <c r="E17" s="179"/>
      <c r="F17" s="180">
        <f>SUM(F13:F16)</f>
        <v>18606494</v>
      </c>
      <c r="G17" s="180">
        <v>0</v>
      </c>
      <c r="J17" s="181"/>
    </row>
    <row r="18" spans="1:10" ht="30" customHeight="1">
      <c r="B18" s="117" t="s">
        <v>13</v>
      </c>
      <c r="C18" s="118"/>
      <c r="D18" s="119"/>
      <c r="E18" s="119"/>
      <c r="F18" s="120"/>
      <c r="G18" s="120"/>
      <c r="I18" s="42"/>
    </row>
    <row r="19" spans="1:10" ht="15" customHeight="1">
      <c r="A19" s="170"/>
      <c r="B19" s="175"/>
      <c r="C19" s="176"/>
      <c r="D19" s="177"/>
      <c r="E19" s="37"/>
      <c r="F19" s="172"/>
      <c r="G19" s="172"/>
      <c r="J19" s="43"/>
    </row>
    <row r="20" spans="1:10" ht="15" customHeight="1">
      <c r="A20" s="170"/>
      <c r="B20" s="175" t="s">
        <v>105</v>
      </c>
      <c r="C20" s="176"/>
      <c r="D20" s="177"/>
      <c r="E20" s="37"/>
      <c r="F20" s="172">
        <v>2086624</v>
      </c>
      <c r="G20" s="172">
        <v>0</v>
      </c>
      <c r="J20" s="43"/>
    </row>
    <row r="21" spans="1:10" ht="15" customHeight="1">
      <c r="A21" s="170"/>
      <c r="B21" s="175" t="s">
        <v>107</v>
      </c>
      <c r="C21" s="176"/>
      <c r="D21" s="177"/>
      <c r="E21" s="37"/>
      <c r="F21" s="172">
        <v>0</v>
      </c>
      <c r="G21" s="172">
        <v>0</v>
      </c>
      <c r="J21" s="43"/>
    </row>
    <row r="22" spans="1:10" ht="15" customHeight="1">
      <c r="A22" s="182"/>
      <c r="B22" s="183" t="s">
        <v>82</v>
      </c>
      <c r="C22" s="184"/>
      <c r="D22" s="185"/>
      <c r="E22" s="186"/>
      <c r="F22" s="172">
        <v>0</v>
      </c>
      <c r="G22" s="172">
        <v>0</v>
      </c>
      <c r="J22" s="43"/>
    </row>
    <row r="23" spans="1:10" ht="15" customHeight="1">
      <c r="A23" s="182"/>
      <c r="B23" s="183"/>
      <c r="C23" s="184"/>
      <c r="D23" s="185"/>
      <c r="E23" s="186"/>
      <c r="F23" s="172"/>
      <c r="G23" s="172"/>
      <c r="J23" s="43"/>
    </row>
    <row r="24" spans="1:10" s="37" customFormat="1" ht="15" customHeight="1">
      <c r="A24" s="170"/>
      <c r="B24" s="178" t="s">
        <v>25</v>
      </c>
      <c r="C24" s="179"/>
      <c r="D24" s="179"/>
      <c r="E24" s="179"/>
      <c r="F24" s="180">
        <f>SUM(F20:F23)</f>
        <v>2086624</v>
      </c>
      <c r="G24" s="180">
        <v>0</v>
      </c>
      <c r="J24" s="181"/>
    </row>
    <row r="25" spans="1:10" ht="15" customHeight="1">
      <c r="A25" s="170"/>
      <c r="B25" s="187" t="s">
        <v>4</v>
      </c>
      <c r="C25" s="188"/>
      <c r="D25" s="188"/>
      <c r="E25" s="188"/>
      <c r="F25" s="189">
        <f>+F17-F24</f>
        <v>16519870</v>
      </c>
      <c r="G25" s="189">
        <v>0</v>
      </c>
      <c r="H25" s="54">
        <v>0</v>
      </c>
      <c r="I25" s="43"/>
    </row>
    <row r="26" spans="1:10" ht="15" customHeight="1">
      <c r="F26" s="45"/>
    </row>
    <row r="27" spans="1:10" ht="15" customHeight="1">
      <c r="B27" s="38" t="s">
        <v>254</v>
      </c>
      <c r="J27" s="43"/>
    </row>
    <row r="28" spans="1:10" ht="15" customHeight="1">
      <c r="F28" s="43"/>
      <c r="H28" s="46"/>
    </row>
    <row r="29" spans="1:10" ht="15" customHeight="1">
      <c r="F29" s="43"/>
      <c r="G29" s="47"/>
      <c r="H29" s="46"/>
    </row>
    <row r="30" spans="1:10" ht="15" customHeight="1">
      <c r="B30" s="48"/>
      <c r="F30" s="43"/>
      <c r="G30" s="47"/>
      <c r="H30" s="46"/>
    </row>
    <row r="31" spans="1:10">
      <c r="C31" s="46"/>
      <c r="D31" s="46"/>
      <c r="E31" s="46"/>
      <c r="H31" s="46"/>
    </row>
    <row r="32" spans="1:10">
      <c r="C32" s="46"/>
      <c r="D32" s="46"/>
      <c r="E32" s="46"/>
      <c r="H32" s="46"/>
    </row>
    <row r="33" spans="3:8">
      <c r="C33" s="46"/>
      <c r="D33" s="46"/>
      <c r="E33" s="46"/>
      <c r="H33" s="46"/>
    </row>
  </sheetData>
  <customSheetViews>
    <customSheetView guid="{B9F63820-5C32-455A-BC9D-0BE84D6B0867}" scale="80" showGridLines="0" fitToPage="1" state="hidden">
      <pane ySplit="6" topLeftCell="A28" activePane="bottomLeft" state="frozen"/>
      <selection pane="bottomLeft" activeCell="F51" sqref="F51"/>
      <pageMargins left="0.48" right="0.39" top="0.74803149606299213" bottom="0.74803149606299213" header="0.31496062992125984" footer="0.31496062992125984"/>
      <printOptions horizontalCentered="1"/>
      <pageSetup paperSize="9" scale="55" orientation="portrait" r:id="rId1"/>
    </customSheetView>
    <customSheetView guid="{7015FC6D-0680-4B00-AA0E-B83DA1D0B666}" scale="80" showPageBreaks="1" showGridLines="0" fitToPage="1" printArea="1">
      <pane ySplit="6" topLeftCell="A37" activePane="bottomLeft" state="frozen"/>
      <selection pane="bottomLeft" activeCell="B2" sqref="B2:G2"/>
      <pageMargins left="0.48" right="0.39" top="0.74803149606299213" bottom="0.74803149606299213" header="0.31496062992125984" footer="0.31496062992125984"/>
      <printOptions horizontalCentered="1"/>
      <pageSetup paperSize="9" scale="52" orientation="portrait" r:id="rId2"/>
    </customSheetView>
    <customSheetView guid="{5FCC9217-B3E9-4B91-A943-5F21728EBEE9}" scale="80" showPageBreaks="1" showGridLines="0" fitToPage="1" printArea="1">
      <pane ySplit="6" topLeftCell="A70" activePane="bottomLeft" state="frozen"/>
      <selection pane="bottomLeft" activeCell="B6" sqref="B6:G79"/>
      <pageMargins left="0.48" right="0.39" top="0.74803149606299213" bottom="0.74803149606299213" header="0.31496062992125984" footer="0.31496062992125984"/>
      <printOptions horizontalCentered="1"/>
      <pageSetup paperSize="9" scale="52" orientation="portrait" r:id="rId3"/>
    </customSheetView>
    <customSheetView guid="{F3648BCD-1CED-4BBB-AE63-37BDB925883F}" scale="80" showGridLines="0" fitToPage="1">
      <pane ySplit="6" topLeftCell="A37" activePane="bottomLeft" state="frozen"/>
      <selection pane="bottomLeft" activeCell="B2" sqref="B2:G2"/>
      <pageMargins left="0.48" right="0.39" top="0.74803149606299213" bottom="0.74803149606299213" header="0.31496062992125984" footer="0.31496062992125984"/>
      <printOptions horizontalCentered="1"/>
      <pageSetup paperSize="9" scale="52" orientation="portrait" r:id="rId4"/>
    </customSheetView>
  </customSheetViews>
  <mergeCells count="3">
    <mergeCell ref="B6:G6"/>
    <mergeCell ref="B7:G7"/>
    <mergeCell ref="B9:G9"/>
  </mergeCells>
  <hyperlinks>
    <hyperlink ref="G5" location="INDICE!A1" display="Índice" xr:uid="{4CFD84B2-FE8F-4786-B770-A82E448DB165}"/>
  </hyperlinks>
  <printOptions horizontalCentered="1"/>
  <pageMargins left="0.48" right="0.39" top="0.74803149606299213" bottom="0.74803149606299213" header="0.31496062992125984" footer="0.31496062992125984"/>
  <pageSetup paperSize="9" scale="67"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3366"/>
    <pageSetUpPr fitToPage="1"/>
  </sheetPr>
  <dimension ref="B1:K36"/>
  <sheetViews>
    <sheetView showGridLines="0" zoomScaleNormal="100" zoomScaleSheetLayoutView="90" workbookViewId="0">
      <selection activeCell="F43" sqref="F43"/>
    </sheetView>
  </sheetViews>
  <sheetFormatPr baseColWidth="10" defaultColWidth="11.453125" defaultRowHeight="12.5"/>
  <cols>
    <col min="1" max="1" width="3" style="1" customWidth="1"/>
    <col min="2" max="2" width="52.453125" style="33" customWidth="1"/>
    <col min="3" max="3" width="17" style="33" bestFit="1" customWidth="1"/>
    <col min="4" max="4" width="10.453125" style="33" customWidth="1"/>
    <col min="5" max="5" width="21.81640625" style="33" customWidth="1"/>
    <col min="6" max="6" width="21.36328125" style="68" customWidth="1"/>
    <col min="7" max="7" width="3" style="1" customWidth="1"/>
    <col min="8" max="8" width="9.1796875" style="1" bestFit="1" customWidth="1"/>
    <col min="9" max="9" width="17.453125" style="1" customWidth="1"/>
    <col min="10" max="10" width="19" style="1" bestFit="1" customWidth="1"/>
    <col min="11" max="16384" width="11.453125" style="1"/>
  </cols>
  <sheetData>
    <row r="1" spans="2:11" s="38" customFormat="1" ht="13">
      <c r="D1" s="42"/>
    </row>
    <row r="2" spans="2:11" s="38" customFormat="1" ht="13">
      <c r="D2" s="42"/>
    </row>
    <row r="3" spans="2:11" s="38" customFormat="1" ht="13">
      <c r="D3" s="42"/>
    </row>
    <row r="4" spans="2:11" s="111" customFormat="1" ht="13.5" thickBot="1">
      <c r="D4" s="112"/>
    </row>
    <row r="5" spans="2:11" ht="13.5" thickTop="1">
      <c r="B5" s="35"/>
      <c r="F5" s="36" t="s">
        <v>75</v>
      </c>
    </row>
    <row r="6" spans="2:11" s="19" customFormat="1" ht="14">
      <c r="B6" s="269" t="s">
        <v>202</v>
      </c>
      <c r="C6" s="269"/>
      <c r="D6" s="269"/>
      <c r="E6" s="269"/>
      <c r="F6" s="269"/>
      <c r="G6" s="269"/>
      <c r="H6" s="69"/>
      <c r="I6" s="69"/>
    </row>
    <row r="7" spans="2:11" ht="13">
      <c r="B7" s="280" t="s">
        <v>90</v>
      </c>
      <c r="C7" s="280"/>
      <c r="D7" s="280"/>
      <c r="E7" s="280"/>
      <c r="F7" s="280"/>
      <c r="G7" s="59"/>
      <c r="H7" s="60"/>
      <c r="I7" s="60"/>
    </row>
    <row r="8" spans="2:11" ht="13">
      <c r="B8" s="30" t="s">
        <v>209</v>
      </c>
      <c r="C8" s="37"/>
      <c r="D8" s="37"/>
      <c r="E8" s="37"/>
      <c r="F8" s="37"/>
      <c r="G8" s="37"/>
      <c r="H8" s="60"/>
      <c r="I8" s="60"/>
    </row>
    <row r="9" spans="2:11" ht="13">
      <c r="B9" s="70" t="s">
        <v>163</v>
      </c>
      <c r="C9" s="71"/>
      <c r="D9" s="71"/>
      <c r="E9" s="71"/>
      <c r="F9" s="71"/>
      <c r="G9" s="60"/>
      <c r="H9" s="60"/>
      <c r="I9" s="60"/>
    </row>
    <row r="10" spans="2:11">
      <c r="B10" s="61"/>
      <c r="C10" s="61"/>
      <c r="D10" s="61"/>
      <c r="E10" s="61"/>
      <c r="F10" s="38"/>
      <c r="G10" s="33"/>
    </row>
    <row r="11" spans="2:11" ht="28.75" customHeight="1">
      <c r="B11" s="122"/>
      <c r="C11" s="123"/>
      <c r="D11" s="123"/>
      <c r="E11" s="113">
        <v>45291</v>
      </c>
      <c r="F11" s="113">
        <v>44926</v>
      </c>
    </row>
    <row r="12" spans="2:11" ht="13">
      <c r="B12" s="283"/>
      <c r="C12" s="284"/>
      <c r="D12" s="284"/>
      <c r="E12" s="190"/>
      <c r="F12" s="190"/>
    </row>
    <row r="13" spans="2:11" s="38" customFormat="1" ht="13">
      <c r="B13" s="191" t="s">
        <v>33</v>
      </c>
      <c r="C13" s="46"/>
      <c r="D13" s="46"/>
      <c r="E13" s="172"/>
      <c r="F13" s="172"/>
    </row>
    <row r="14" spans="2:11" s="38" customFormat="1">
      <c r="B14" s="192"/>
      <c r="C14" s="46"/>
      <c r="D14" s="46"/>
      <c r="E14" s="172"/>
      <c r="F14" s="172"/>
      <c r="H14" s="193"/>
      <c r="I14" s="193"/>
      <c r="J14" s="193"/>
      <c r="K14" s="193"/>
    </row>
    <row r="15" spans="2:11" s="38" customFormat="1" ht="13">
      <c r="B15" s="278" t="s">
        <v>34</v>
      </c>
      <c r="C15" s="279"/>
      <c r="D15" s="279"/>
      <c r="E15" s="172"/>
      <c r="F15" s="172"/>
      <c r="H15" s="193"/>
      <c r="I15" s="193"/>
      <c r="J15" s="193"/>
      <c r="K15" s="193"/>
    </row>
    <row r="16" spans="2:11" s="38" customFormat="1" ht="13">
      <c r="B16" s="192" t="s">
        <v>93</v>
      </c>
      <c r="C16" s="62"/>
      <c r="D16" s="62"/>
      <c r="E16" s="172">
        <v>-1564927879</v>
      </c>
      <c r="F16" s="172">
        <v>0</v>
      </c>
      <c r="H16" s="193"/>
      <c r="I16" s="193"/>
      <c r="J16" s="193"/>
      <c r="K16" s="193"/>
    </row>
    <row r="17" spans="2:11" s="38" customFormat="1" ht="13">
      <c r="B17" s="192" t="s">
        <v>250</v>
      </c>
      <c r="C17" s="46"/>
      <c r="D17" s="62"/>
      <c r="E17" s="172">
        <v>11084337</v>
      </c>
      <c r="F17" s="172">
        <v>0</v>
      </c>
      <c r="H17" s="193"/>
      <c r="I17" s="193"/>
      <c r="J17" s="193"/>
      <c r="K17" s="193"/>
    </row>
    <row r="18" spans="2:11" s="38" customFormat="1" ht="13">
      <c r="B18" s="171" t="s">
        <v>94</v>
      </c>
      <c r="C18" s="62"/>
      <c r="D18" s="62"/>
      <c r="E18" s="172">
        <v>-2086624</v>
      </c>
      <c r="F18" s="172">
        <v>0</v>
      </c>
      <c r="H18" s="193"/>
      <c r="I18" s="193"/>
      <c r="J18" s="193"/>
      <c r="K18" s="193"/>
    </row>
    <row r="19" spans="2:11" s="38" customFormat="1" ht="13">
      <c r="B19" s="171" t="s">
        <v>206</v>
      </c>
      <c r="C19" s="62"/>
      <c r="D19" s="62"/>
      <c r="E19" s="172">
        <v>672979561</v>
      </c>
      <c r="F19" s="172">
        <v>0</v>
      </c>
      <c r="H19" s="193"/>
      <c r="I19" s="193"/>
      <c r="J19" s="193"/>
      <c r="K19" s="193"/>
    </row>
    <row r="20" spans="2:11" s="38" customFormat="1">
      <c r="B20" s="171"/>
      <c r="C20" s="46"/>
      <c r="D20" s="46"/>
      <c r="E20" s="172"/>
      <c r="F20" s="172"/>
      <c r="H20" s="193"/>
      <c r="I20" s="193"/>
      <c r="J20" s="193"/>
      <c r="K20" s="193"/>
    </row>
    <row r="21" spans="2:11" s="37" customFormat="1" ht="13">
      <c r="B21" s="278" t="s">
        <v>35</v>
      </c>
      <c r="C21" s="279"/>
      <c r="D21" s="279"/>
      <c r="E21" s="194">
        <f>SUM(E16:E20)</f>
        <v>-882950605</v>
      </c>
      <c r="F21" s="194">
        <v>0</v>
      </c>
      <c r="H21" s="193"/>
      <c r="I21" s="193"/>
      <c r="J21" s="193"/>
      <c r="K21" s="193"/>
    </row>
    <row r="22" spans="2:11" s="38" customFormat="1" ht="13">
      <c r="B22" s="192"/>
      <c r="C22" s="46"/>
      <c r="D22" s="62"/>
      <c r="E22" s="172"/>
      <c r="F22" s="172"/>
      <c r="H22" s="193"/>
      <c r="I22" s="193"/>
      <c r="J22" s="193"/>
      <c r="K22" s="193"/>
    </row>
    <row r="23" spans="2:11" s="38" customFormat="1" ht="13">
      <c r="B23" s="191" t="s">
        <v>70</v>
      </c>
      <c r="C23" s="62"/>
      <c r="D23" s="62"/>
      <c r="E23" s="172"/>
      <c r="F23" s="172"/>
      <c r="H23" s="193"/>
      <c r="I23" s="193"/>
      <c r="J23" s="193"/>
      <c r="K23" s="193"/>
    </row>
    <row r="24" spans="2:11" s="38" customFormat="1" ht="13">
      <c r="B24" s="195"/>
      <c r="C24" s="62"/>
      <c r="D24" s="62"/>
      <c r="E24" s="172"/>
      <c r="F24" s="172"/>
      <c r="H24" s="193"/>
      <c r="I24" s="193"/>
      <c r="J24" s="193"/>
      <c r="K24" s="193"/>
    </row>
    <row r="25" spans="2:11" s="38" customFormat="1">
      <c r="B25" s="281" t="s">
        <v>36</v>
      </c>
      <c r="C25" s="282"/>
      <c r="D25" s="282"/>
      <c r="E25" s="172">
        <v>-817779589.27999997</v>
      </c>
      <c r="F25" s="172">
        <v>0</v>
      </c>
      <c r="H25" s="193"/>
      <c r="I25" s="193"/>
      <c r="J25" s="193"/>
      <c r="K25" s="193"/>
    </row>
    <row r="26" spans="2:11" s="38" customFormat="1">
      <c r="B26" s="196" t="s">
        <v>37</v>
      </c>
      <c r="C26" s="72"/>
      <c r="D26" s="46"/>
      <c r="E26" s="172">
        <v>1722384333</v>
      </c>
      <c r="F26" s="172">
        <v>0</v>
      </c>
      <c r="H26" s="193"/>
    </row>
    <row r="27" spans="2:11" s="38" customFormat="1" ht="13">
      <c r="B27" s="196"/>
      <c r="C27" s="72"/>
      <c r="D27" s="62"/>
      <c r="E27" s="172"/>
      <c r="F27" s="172"/>
      <c r="H27" s="193"/>
    </row>
    <row r="28" spans="2:11" s="38" customFormat="1" ht="13">
      <c r="B28" s="278" t="s">
        <v>89</v>
      </c>
      <c r="C28" s="279"/>
      <c r="D28" s="279"/>
      <c r="E28" s="194">
        <f>SUM(E25:E27)</f>
        <v>904604743.72000003</v>
      </c>
      <c r="F28" s="194">
        <v>0</v>
      </c>
      <c r="H28" s="193"/>
    </row>
    <row r="29" spans="2:11" s="38" customFormat="1" ht="13">
      <c r="B29" s="197" t="s">
        <v>112</v>
      </c>
      <c r="C29" s="198"/>
      <c r="D29" s="198"/>
      <c r="E29" s="194">
        <v>0</v>
      </c>
      <c r="F29" s="194">
        <v>0</v>
      </c>
      <c r="H29" s="193"/>
    </row>
    <row r="30" spans="2:11" s="202" customFormat="1" ht="13">
      <c r="B30" s="199" t="s">
        <v>113</v>
      </c>
      <c r="C30" s="200"/>
      <c r="D30" s="200"/>
      <c r="E30" s="201">
        <f>+E21+E28</f>
        <v>21654138.720000029</v>
      </c>
      <c r="F30" s="201">
        <v>0</v>
      </c>
      <c r="I30" s="203"/>
      <c r="J30" s="203"/>
    </row>
    <row r="31" spans="2:11" s="38" customFormat="1" ht="13">
      <c r="C31" s="62"/>
      <c r="D31" s="62"/>
      <c r="E31" s="63"/>
      <c r="F31" s="63"/>
      <c r="I31" s="64"/>
      <c r="J31" s="65"/>
      <c r="K31" s="66"/>
    </row>
    <row r="32" spans="2:11" s="38" customFormat="1">
      <c r="B32" s="1" t="s">
        <v>254</v>
      </c>
      <c r="C32" s="1"/>
      <c r="D32" s="1"/>
      <c r="E32" s="1"/>
      <c r="F32" s="1"/>
      <c r="I32" s="65"/>
      <c r="J32" s="65"/>
      <c r="K32" s="66"/>
    </row>
    <row r="33" spans="2:11">
      <c r="E33" s="1"/>
      <c r="F33" s="1"/>
      <c r="I33" s="67"/>
      <c r="J33" s="67"/>
      <c r="K33" s="67"/>
    </row>
    <row r="34" spans="2:11">
      <c r="E34" s="1"/>
      <c r="F34" s="1"/>
      <c r="G34" s="33"/>
      <c r="I34" s="38"/>
    </row>
    <row r="35" spans="2:11">
      <c r="B35" s="34"/>
      <c r="E35" s="1"/>
      <c r="F35" s="1"/>
      <c r="G35" s="33"/>
      <c r="I35" s="38"/>
    </row>
    <row r="36" spans="2:11">
      <c r="B36" s="34"/>
      <c r="E36" s="1"/>
      <c r="F36" s="1"/>
      <c r="G36" s="33"/>
      <c r="I36" s="38"/>
    </row>
  </sheetData>
  <customSheetViews>
    <customSheetView guid="{B9F63820-5C32-455A-BC9D-0BE84D6B0867}" scale="80" showGridLines="0" fitToPage="1" hiddenRows="1" state="hidden">
      <pane ySplit="7" topLeftCell="A25" activePane="bottomLeft" state="frozen"/>
      <selection pane="bottomLeft" activeCell="B2" sqref="B2:G44"/>
      <pageMargins left="0.7" right="0.7" top="0.75" bottom="0.75" header="0.3" footer="0.3"/>
      <pageSetup paperSize="9" scale="71" fitToHeight="0" orientation="portrait" r:id="rId1"/>
    </customSheetView>
    <customSheetView guid="{7015FC6D-0680-4B00-AA0E-B83DA1D0B666}" scale="80" showPageBreaks="1" showGridLines="0" fitToPage="1" printArea="1" hiddenRows="1">
      <pane ySplit="7" topLeftCell="A25" activePane="bottomLeft" state="frozen"/>
      <selection pane="bottomLeft" activeCell="B2" sqref="B2:G44"/>
      <pageMargins left="0.7" right="0.7" top="0.75" bottom="0.75" header="0.3" footer="0.3"/>
      <pageSetup paperSize="9" scale="71" fitToHeight="0" orientation="portrait" r:id="rId2"/>
    </customSheetView>
    <customSheetView guid="{5FCC9217-B3E9-4B91-A943-5F21728EBEE9}" scale="80" showPageBreaks="1" showGridLines="0" fitToPage="1" printArea="1" hiddenRows="1">
      <pane ySplit="7" topLeftCell="A33" activePane="bottomLeft" state="frozen"/>
      <selection pane="bottomLeft" activeCell="B7" sqref="B7:F42"/>
      <pageMargins left="0.7" right="0.7" top="0.75" bottom="0.75" header="0.3" footer="0.3"/>
      <pageSetup paperSize="9" scale="71" fitToHeight="0" orientation="portrait" r:id="rId3"/>
    </customSheetView>
    <customSheetView guid="{F3648BCD-1CED-4BBB-AE63-37BDB925883F}" scale="80" showGridLines="0" fitToPage="1" hiddenRows="1">
      <pane ySplit="7" topLeftCell="A25" activePane="bottomLeft" state="frozen"/>
      <selection pane="bottomLeft" activeCell="B2" sqref="B2:G44"/>
      <pageMargins left="0.7" right="0.7" top="0.75" bottom="0.75" header="0.3" footer="0.3"/>
      <pageSetup paperSize="9" scale="71" fitToHeight="0" orientation="portrait" r:id="rId4"/>
    </customSheetView>
  </customSheetViews>
  <mergeCells count="7">
    <mergeCell ref="B6:G6"/>
    <mergeCell ref="B28:D28"/>
    <mergeCell ref="B7:F7"/>
    <mergeCell ref="B15:D15"/>
    <mergeCell ref="B21:D21"/>
    <mergeCell ref="B25:D25"/>
    <mergeCell ref="B12:D12"/>
  </mergeCells>
  <hyperlinks>
    <hyperlink ref="F5" location="INDICE!A1" display="Índice" xr:uid="{9029DE74-9442-480E-9BEB-5BD7B6239876}"/>
  </hyperlinks>
  <pageMargins left="0.7" right="0.7" top="0.75" bottom="0.75" header="0.3" footer="0.3"/>
  <pageSetup paperSize="9" scale="70" fitToHeight="0"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3366"/>
  </sheetPr>
  <dimension ref="B1:O50"/>
  <sheetViews>
    <sheetView showGridLines="0" zoomScaleNormal="100" zoomScaleSheetLayoutView="80" workbookViewId="0">
      <pane ySplit="11" topLeftCell="A12" activePane="bottomLeft" state="frozen"/>
      <selection activeCell="Q36" sqref="Q36"/>
      <selection pane="bottomLeft" activeCell="B20" sqref="B20"/>
    </sheetView>
  </sheetViews>
  <sheetFormatPr baseColWidth="10" defaultColWidth="11.453125" defaultRowHeight="12.5"/>
  <cols>
    <col min="1" max="1" width="3.453125" style="1" customWidth="1"/>
    <col min="2" max="2" width="35.36328125" style="33" customWidth="1"/>
    <col min="3" max="3" width="11.6328125" style="1" customWidth="1"/>
    <col min="4" max="4" width="2.36328125" style="1" bestFit="1" customWidth="1"/>
    <col min="5" max="5" width="14.1796875" style="1" customWidth="1"/>
    <col min="6" max="6" width="6.453125" style="1" customWidth="1"/>
    <col min="7" max="7" width="16.1796875" style="1" customWidth="1"/>
    <col min="8" max="8" width="2.36328125" style="1" bestFit="1" customWidth="1"/>
    <col min="9" max="9" width="24.1796875" style="1" customWidth="1"/>
    <col min="10" max="10" width="11.36328125" style="1" customWidth="1"/>
    <col min="11" max="11" width="16.453125" style="1" bestFit="1" customWidth="1"/>
    <col min="12" max="12" width="15.453125" style="1" bestFit="1" customWidth="1"/>
    <col min="13" max="13" width="15.1796875" style="1" bestFit="1" customWidth="1"/>
    <col min="14" max="14" width="15.453125" style="1" bestFit="1" customWidth="1"/>
    <col min="15" max="15" width="21.81640625" style="1" bestFit="1" customWidth="1"/>
    <col min="16" max="16384" width="11.453125" style="1"/>
  </cols>
  <sheetData>
    <row r="1" spans="2:12" s="38" customFormat="1" ht="13">
      <c r="D1" s="42"/>
    </row>
    <row r="2" spans="2:12" s="38" customFormat="1" ht="13">
      <c r="D2" s="42"/>
    </row>
    <row r="3" spans="2:12" s="38" customFormat="1" ht="13">
      <c r="D3" s="42"/>
    </row>
    <row r="4" spans="2:12" s="111" customFormat="1" ht="13.5" thickBot="1">
      <c r="D4" s="112"/>
    </row>
    <row r="5" spans="2:12" ht="13.5" thickTop="1">
      <c r="B5" s="35"/>
      <c r="K5" s="36" t="s">
        <v>75</v>
      </c>
    </row>
    <row r="6" spans="2:12" s="19" customFormat="1" ht="14">
      <c r="B6" s="292" t="s">
        <v>202</v>
      </c>
      <c r="C6" s="292"/>
      <c r="D6" s="292"/>
      <c r="E6" s="292"/>
      <c r="F6" s="292"/>
      <c r="G6" s="292"/>
      <c r="H6" s="292"/>
      <c r="I6" s="292"/>
      <c r="J6" s="292"/>
      <c r="K6" s="292"/>
    </row>
    <row r="7" spans="2:12" ht="13">
      <c r="B7" s="293" t="s">
        <v>38</v>
      </c>
      <c r="C7" s="293"/>
      <c r="D7" s="293"/>
      <c r="E7" s="293"/>
      <c r="F7" s="293"/>
      <c r="G7" s="293"/>
      <c r="H7" s="293"/>
      <c r="I7" s="293"/>
      <c r="J7" s="293"/>
      <c r="K7" s="293"/>
    </row>
    <row r="8" spans="2:12" ht="13">
      <c r="B8" s="30" t="s">
        <v>208</v>
      </c>
      <c r="C8" s="37"/>
      <c r="D8" s="37"/>
      <c r="E8" s="37"/>
      <c r="F8" s="37"/>
      <c r="G8" s="37"/>
      <c r="H8" s="37"/>
      <c r="I8" s="37"/>
      <c r="J8" s="37"/>
      <c r="K8" s="37"/>
    </row>
    <row r="9" spans="2:12" s="2" customFormat="1" ht="12">
      <c r="B9" s="70" t="s">
        <v>163</v>
      </c>
      <c r="C9" s="70"/>
      <c r="D9" s="70"/>
      <c r="E9" s="70"/>
      <c r="F9" s="70"/>
      <c r="G9" s="70"/>
      <c r="H9" s="70"/>
      <c r="I9" s="70"/>
      <c r="J9" s="70"/>
      <c r="K9" s="70"/>
    </row>
    <row r="10" spans="2:12" ht="13">
      <c r="B10" s="38"/>
      <c r="C10" s="37"/>
      <c r="D10" s="37"/>
      <c r="E10" s="37"/>
      <c r="F10" s="37"/>
      <c r="G10" s="37"/>
      <c r="H10" s="37"/>
      <c r="I10" s="37"/>
      <c r="J10" s="37"/>
      <c r="K10" s="37"/>
    </row>
    <row r="11" spans="2:12" s="38" customFormat="1" ht="40.75" customHeight="1">
      <c r="B11" s="121" t="s">
        <v>18</v>
      </c>
      <c r="C11" s="294" t="s">
        <v>39</v>
      </c>
      <c r="D11" s="294"/>
      <c r="E11" s="294"/>
      <c r="F11" s="294" t="s">
        <v>10</v>
      </c>
      <c r="G11" s="294"/>
      <c r="H11" s="294"/>
      <c r="I11" s="121" t="s">
        <v>164</v>
      </c>
    </row>
    <row r="12" spans="2:12" s="38" customFormat="1" ht="35.25" customHeight="1">
      <c r="B12" s="204" t="s">
        <v>108</v>
      </c>
      <c r="C12" s="295">
        <v>0</v>
      </c>
      <c r="D12" s="295"/>
      <c r="E12" s="295"/>
      <c r="F12" s="286">
        <v>0</v>
      </c>
      <c r="G12" s="286"/>
      <c r="H12" s="286"/>
      <c r="I12" s="205">
        <v>0</v>
      </c>
      <c r="J12" s="173"/>
    </row>
    <row r="13" spans="2:12" s="38" customFormat="1" ht="35.25" customHeight="1">
      <c r="B13" s="206" t="s">
        <v>109</v>
      </c>
      <c r="C13" s="285"/>
      <c r="D13" s="285"/>
      <c r="E13" s="285"/>
      <c r="F13" s="286"/>
      <c r="G13" s="286"/>
      <c r="H13" s="286"/>
      <c r="I13" s="207"/>
      <c r="J13" s="47"/>
    </row>
    <row r="14" spans="2:12" s="38" customFormat="1" ht="35.25" customHeight="1">
      <c r="B14" s="208" t="s">
        <v>37</v>
      </c>
      <c r="C14" s="287">
        <v>1722384333</v>
      </c>
      <c r="D14" s="287"/>
      <c r="E14" s="287"/>
      <c r="F14" s="287">
        <v>0</v>
      </c>
      <c r="G14" s="287"/>
      <c r="H14" s="287"/>
      <c r="I14" s="207"/>
      <c r="L14" s="54"/>
    </row>
    <row r="15" spans="2:12" s="38" customFormat="1" ht="35.25" customHeight="1">
      <c r="B15" s="208" t="s">
        <v>36</v>
      </c>
      <c r="C15" s="287">
        <v>-817779589.27999997</v>
      </c>
      <c r="D15" s="287"/>
      <c r="E15" s="287"/>
      <c r="F15" s="287">
        <v>0</v>
      </c>
      <c r="G15" s="287"/>
      <c r="H15" s="287"/>
      <c r="I15" s="207"/>
      <c r="L15" s="54"/>
    </row>
    <row r="16" spans="2:12" s="38" customFormat="1" ht="35.25" customHeight="1">
      <c r="B16" s="209" t="s">
        <v>111</v>
      </c>
      <c r="C16" s="291">
        <v>0</v>
      </c>
      <c r="D16" s="291"/>
      <c r="E16" s="291"/>
      <c r="F16" s="287">
        <v>16519870</v>
      </c>
      <c r="G16" s="287"/>
      <c r="H16" s="287"/>
      <c r="I16" s="207"/>
      <c r="J16" s="55"/>
      <c r="L16" s="54"/>
    </row>
    <row r="17" spans="2:15" s="38" customFormat="1" ht="35.25" customHeight="1">
      <c r="B17" s="204" t="s">
        <v>110</v>
      </c>
      <c r="C17" s="290">
        <f>+C14+C15</f>
        <v>904604743.72000003</v>
      </c>
      <c r="D17" s="290"/>
      <c r="E17" s="290"/>
      <c r="F17" s="286">
        <f>+F16</f>
        <v>16519870</v>
      </c>
      <c r="G17" s="286"/>
      <c r="H17" s="286"/>
      <c r="I17" s="121" t="s">
        <v>207</v>
      </c>
      <c r="J17" s="47"/>
      <c r="K17" s="47"/>
    </row>
    <row r="18" spans="2:15" s="38" customFormat="1" ht="35.25" customHeight="1">
      <c r="B18" s="206"/>
      <c r="C18" s="288"/>
      <c r="D18" s="288"/>
      <c r="E18" s="288"/>
      <c r="F18" s="289"/>
      <c r="G18" s="289"/>
      <c r="H18" s="289"/>
      <c r="I18" s="210">
        <f>+C17+F17</f>
        <v>921124613.72000003</v>
      </c>
      <c r="J18" s="106"/>
      <c r="K18" s="47"/>
    </row>
    <row r="19" spans="2:15">
      <c r="O19" s="56"/>
    </row>
    <row r="20" spans="2:15">
      <c r="B20" s="1" t="s">
        <v>254</v>
      </c>
      <c r="O20" s="56"/>
    </row>
    <row r="21" spans="2:15">
      <c r="O21" s="56"/>
    </row>
    <row r="22" spans="2:15">
      <c r="O22" s="56"/>
    </row>
    <row r="23" spans="2:15">
      <c r="B23" s="34"/>
      <c r="O23" s="56"/>
    </row>
    <row r="24" spans="2:15">
      <c r="B24" s="34"/>
      <c r="O24" s="56"/>
    </row>
    <row r="25" spans="2:15">
      <c r="O25" s="56"/>
    </row>
    <row r="41" spans="8:8">
      <c r="H41" s="1">
        <v>0</v>
      </c>
    </row>
    <row r="50" spans="4:4">
      <c r="D50" s="1">
        <v>0</v>
      </c>
    </row>
  </sheetData>
  <customSheetViews>
    <customSheetView guid="{B9F63820-5C32-455A-BC9D-0BE84D6B0867}" scale="80" showGridLines="0" state="hidden">
      <pane ySplit="7" topLeftCell="A8" activePane="bottomLeft" state="frozen"/>
      <selection pane="bottomLeft" sqref="A1:K15"/>
      <pageMargins left="0.75" right="0.75" top="1" bottom="1" header="0.5" footer="0.5"/>
      <pageSetup scale="47" orientation="portrait" r:id="rId1"/>
      <headerFooter alignWithMargins="0"/>
    </customSheetView>
    <customSheetView guid="{7015FC6D-0680-4B00-AA0E-B83DA1D0B666}" scale="80" showPageBreaks="1" showGridLines="0" printArea="1">
      <pane ySplit="7" topLeftCell="A8" activePane="bottomLeft" state="frozen"/>
      <selection pane="bottomLeft" activeCell="I11" sqref="I9:I11"/>
      <pageMargins left="0.75" right="0.75" top="1" bottom="1" header="0.5" footer="0.5"/>
      <pageSetup scale="47" orientation="portrait" r:id="rId2"/>
      <headerFooter alignWithMargins="0"/>
    </customSheetView>
    <customSheetView guid="{5FCC9217-B3E9-4B91-A943-5F21728EBEE9}" scale="80" showPageBreaks="1" showGridLines="0" printArea="1">
      <pane ySplit="7" topLeftCell="A47" activePane="bottomLeft" state="frozen"/>
      <selection pane="bottomLeft" activeCell="K71" sqref="K71"/>
      <pageMargins left="0.75" right="0.75" top="1" bottom="1" header="0.5" footer="0.5"/>
      <pageSetup scale="47" orientation="portrait" r:id="rId3"/>
      <headerFooter alignWithMargins="0"/>
    </customSheetView>
    <customSheetView guid="{F3648BCD-1CED-4BBB-AE63-37BDB925883F}" scale="80" showGridLines="0">
      <pane ySplit="7" topLeftCell="A8" activePane="bottomLeft" state="frozen"/>
      <selection pane="bottomLeft" activeCell="N12" sqref="N12"/>
      <pageMargins left="0.75" right="0.75" top="1" bottom="1" header="0.5" footer="0.5"/>
      <pageSetup scale="47" orientation="portrait" r:id="rId4"/>
      <headerFooter alignWithMargins="0"/>
    </customSheetView>
  </customSheetViews>
  <mergeCells count="18">
    <mergeCell ref="B6:K6"/>
    <mergeCell ref="B7:K7"/>
    <mergeCell ref="C11:E11"/>
    <mergeCell ref="F11:H11"/>
    <mergeCell ref="C12:E12"/>
    <mergeCell ref="F12:H12"/>
    <mergeCell ref="C13:E13"/>
    <mergeCell ref="F17:H17"/>
    <mergeCell ref="F13:H13"/>
    <mergeCell ref="F14:H14"/>
    <mergeCell ref="C18:E18"/>
    <mergeCell ref="F18:H18"/>
    <mergeCell ref="C17:E17"/>
    <mergeCell ref="C14:E14"/>
    <mergeCell ref="C16:E16"/>
    <mergeCell ref="F15:H15"/>
    <mergeCell ref="C15:E15"/>
    <mergeCell ref="F16:H16"/>
  </mergeCells>
  <hyperlinks>
    <hyperlink ref="K5" location="INDICE!A1" display="Índice" xr:uid="{A9804CE8-F799-42D5-8931-9A5826441F6A}"/>
  </hyperlinks>
  <pageMargins left="0.82677165354330717" right="0.23622047244094491" top="0.74803149606299213" bottom="0.74803149606299213" header="0.31496062992125984" footer="0.31496062992125984"/>
  <pageSetup scale="47" orientation="portrait" r:id="rId5"/>
  <headerFooter alignWithMargins="0"/>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3366"/>
    <pageSetUpPr fitToPage="1"/>
  </sheetPr>
  <dimension ref="C1:N297"/>
  <sheetViews>
    <sheetView showGridLines="0" zoomScaleNormal="100" zoomScaleSheetLayoutView="80" workbookViewId="0">
      <pane ySplit="8" topLeftCell="A35" activePane="bottomLeft" state="frozen"/>
      <selection activeCell="Q36" sqref="Q36"/>
      <selection pane="bottomLeft" activeCell="C28" sqref="C28:L28"/>
    </sheetView>
  </sheetViews>
  <sheetFormatPr baseColWidth="10" defaultColWidth="11.453125" defaultRowHeight="12.5"/>
  <cols>
    <col min="1" max="2" width="3.453125" style="38" customWidth="1"/>
    <col min="3" max="4" width="11.453125" style="38"/>
    <col min="5" max="5" width="13.453125" style="38" bestFit="1" customWidth="1"/>
    <col min="6" max="6" width="11.453125" style="38"/>
    <col min="7" max="7" width="20.453125" style="38" bestFit="1" customWidth="1"/>
    <col min="8" max="8" width="20.453125" style="38" customWidth="1"/>
    <col min="9" max="9" width="11.453125" style="38"/>
    <col min="10" max="10" width="7.36328125" style="38" customWidth="1"/>
    <col min="11" max="11" width="11.453125" style="38"/>
    <col min="12" max="12" width="7.453125" style="38" customWidth="1"/>
    <col min="13" max="13" width="4.453125" style="38" customWidth="1"/>
    <col min="14" max="16384" width="11.453125" style="38"/>
  </cols>
  <sheetData>
    <row r="1" spans="3:14" ht="13">
      <c r="D1" s="42"/>
    </row>
    <row r="2" spans="3:14" ht="13">
      <c r="D2" s="42"/>
    </row>
    <row r="3" spans="3:14" ht="13">
      <c r="D3" s="42"/>
    </row>
    <row r="4" spans="3:14" s="111" customFormat="1" ht="13.5" thickBot="1">
      <c r="D4" s="112"/>
    </row>
    <row r="5" spans="3:14" ht="13" thickTop="1">
      <c r="L5" s="36" t="s">
        <v>75</v>
      </c>
    </row>
    <row r="6" spans="3:14">
      <c r="L6" s="75"/>
    </row>
    <row r="7" spans="3:14" s="76" customFormat="1" ht="13.75" customHeight="1">
      <c r="C7" s="303" t="s">
        <v>202</v>
      </c>
      <c r="D7" s="303"/>
      <c r="E7" s="303"/>
      <c r="F7" s="303"/>
      <c r="G7" s="303"/>
      <c r="H7" s="303"/>
      <c r="I7" s="303"/>
      <c r="J7" s="303"/>
      <c r="K7" s="303"/>
      <c r="L7" s="303"/>
      <c r="M7" s="303"/>
      <c r="N7" s="303"/>
    </row>
    <row r="8" spans="3:14" s="76" customFormat="1" ht="13.75" customHeight="1">
      <c r="C8" s="303" t="s">
        <v>212</v>
      </c>
      <c r="D8" s="303"/>
      <c r="E8" s="303"/>
      <c r="F8" s="303"/>
      <c r="G8" s="303"/>
      <c r="H8" s="303"/>
      <c r="I8" s="303"/>
      <c r="J8" s="303"/>
      <c r="K8" s="303"/>
      <c r="L8" s="303"/>
      <c r="M8" s="303"/>
      <c r="N8" s="303"/>
    </row>
    <row r="9" spans="3:14" s="76" customFormat="1" ht="13.75" customHeight="1">
      <c r="C9" s="79"/>
      <c r="D9" s="79"/>
      <c r="E9" s="79"/>
      <c r="F9" s="79"/>
      <c r="G9" s="79"/>
      <c r="H9" s="79"/>
      <c r="I9" s="79"/>
      <c r="J9" s="79"/>
      <c r="K9" s="79"/>
      <c r="L9" s="79"/>
      <c r="M9" s="79"/>
      <c r="N9" s="79"/>
    </row>
    <row r="11" spans="3:14" ht="13">
      <c r="C11" s="37" t="s">
        <v>62</v>
      </c>
    </row>
    <row r="12" spans="3:14" ht="12.75" customHeight="1">
      <c r="C12" s="37"/>
    </row>
    <row r="13" spans="3:14" ht="13">
      <c r="C13" s="37" t="s">
        <v>72</v>
      </c>
    </row>
    <row r="14" spans="3:14" ht="38" customHeight="1">
      <c r="C14" s="301" t="s">
        <v>210</v>
      </c>
      <c r="D14" s="301"/>
      <c r="E14" s="301"/>
      <c r="F14" s="301"/>
      <c r="G14" s="301"/>
      <c r="H14" s="301"/>
      <c r="I14" s="301"/>
      <c r="J14" s="301"/>
      <c r="K14" s="301"/>
      <c r="L14" s="301"/>
      <c r="M14" s="301"/>
      <c r="N14" s="301"/>
    </row>
    <row r="15" spans="3:14" ht="43.25" customHeight="1">
      <c r="C15" s="301" t="s">
        <v>200</v>
      </c>
      <c r="D15" s="301"/>
      <c r="E15" s="301"/>
      <c r="F15" s="301"/>
      <c r="G15" s="301"/>
      <c r="H15" s="301"/>
      <c r="I15" s="301"/>
      <c r="J15" s="301"/>
      <c r="K15" s="301"/>
      <c r="L15" s="301"/>
      <c r="M15" s="301"/>
      <c r="N15" s="301"/>
    </row>
    <row r="16" spans="3:14" ht="49.25" customHeight="1">
      <c r="C16" s="301" t="s">
        <v>203</v>
      </c>
      <c r="D16" s="301"/>
      <c r="E16" s="301"/>
      <c r="F16" s="301"/>
      <c r="G16" s="301"/>
      <c r="H16" s="301"/>
      <c r="I16" s="301"/>
      <c r="J16" s="301"/>
      <c r="K16" s="301"/>
      <c r="L16" s="301"/>
      <c r="M16" s="301"/>
      <c r="N16" s="301"/>
    </row>
    <row r="17" spans="3:14" ht="47.5" customHeight="1">
      <c r="C17" s="302" t="s">
        <v>165</v>
      </c>
      <c r="D17" s="302"/>
      <c r="E17" s="302"/>
      <c r="F17" s="302"/>
      <c r="G17" s="302"/>
      <c r="H17" s="302"/>
      <c r="I17" s="302"/>
      <c r="J17" s="302"/>
      <c r="K17" s="302"/>
      <c r="L17" s="302"/>
      <c r="M17" s="302"/>
      <c r="N17" s="302"/>
    </row>
    <row r="18" spans="3:14">
      <c r="C18" s="72"/>
      <c r="D18" s="72"/>
      <c r="E18" s="72"/>
      <c r="F18" s="72"/>
      <c r="G18" s="72"/>
      <c r="H18" s="72"/>
      <c r="I18" s="72"/>
      <c r="J18" s="72"/>
      <c r="K18" s="72"/>
      <c r="L18" s="72"/>
    </row>
    <row r="19" spans="3:14" ht="13">
      <c r="C19" s="37" t="s">
        <v>73</v>
      </c>
    </row>
    <row r="20" spans="3:14" ht="9.75" customHeight="1">
      <c r="C20" s="72"/>
      <c r="D20" s="72"/>
      <c r="E20" s="72"/>
      <c r="F20" s="72"/>
      <c r="G20" s="72"/>
      <c r="H20" s="72"/>
      <c r="I20" s="72"/>
      <c r="J20" s="72"/>
      <c r="K20" s="72"/>
      <c r="L20" s="72"/>
    </row>
    <row r="21" spans="3:14" ht="38" customHeight="1">
      <c r="C21" s="301" t="s">
        <v>198</v>
      </c>
      <c r="D21" s="301"/>
      <c r="E21" s="301"/>
      <c r="F21" s="301"/>
      <c r="G21" s="301"/>
      <c r="H21" s="301"/>
      <c r="I21" s="301"/>
      <c r="J21" s="301"/>
      <c r="K21" s="301"/>
      <c r="L21" s="301"/>
      <c r="M21" s="301"/>
      <c r="N21" s="301"/>
    </row>
    <row r="23" spans="3:14" ht="13">
      <c r="C23" s="37" t="s">
        <v>137</v>
      </c>
    </row>
    <row r="24" spans="3:14" ht="13">
      <c r="C24" s="37"/>
    </row>
    <row r="25" spans="3:14" ht="13">
      <c r="C25" s="37" t="s">
        <v>63</v>
      </c>
    </row>
    <row r="27" spans="3:14" ht="79" customHeight="1">
      <c r="C27" s="301" t="s">
        <v>166</v>
      </c>
      <c r="D27" s="301"/>
      <c r="E27" s="301"/>
      <c r="F27" s="301"/>
      <c r="G27" s="301"/>
      <c r="H27" s="301"/>
      <c r="I27" s="301"/>
      <c r="J27" s="301"/>
      <c r="K27" s="301"/>
      <c r="L27" s="301"/>
      <c r="M27" s="301"/>
      <c r="N27" s="301"/>
    </row>
    <row r="28" spans="3:14">
      <c r="C28" s="301"/>
      <c r="D28" s="301"/>
      <c r="E28" s="301"/>
      <c r="F28" s="301"/>
      <c r="G28" s="301"/>
      <c r="H28" s="301"/>
      <c r="I28" s="301"/>
      <c r="J28" s="301"/>
      <c r="K28" s="301"/>
      <c r="L28" s="301"/>
    </row>
    <row r="29" spans="3:14" ht="13">
      <c r="C29" s="37" t="s">
        <v>64</v>
      </c>
    </row>
    <row r="30" spans="3:14" ht="38" customHeight="1">
      <c r="C30" s="301" t="s">
        <v>135</v>
      </c>
      <c r="D30" s="301"/>
      <c r="E30" s="301"/>
      <c r="F30" s="301"/>
      <c r="G30" s="301"/>
      <c r="H30" s="301"/>
      <c r="I30" s="301"/>
      <c r="J30" s="301"/>
      <c r="K30" s="301"/>
      <c r="L30" s="301"/>
      <c r="M30" s="301"/>
      <c r="N30" s="301"/>
    </row>
    <row r="32" spans="3:14" ht="28.5" customHeight="1">
      <c r="C32" s="294" t="s">
        <v>136</v>
      </c>
      <c r="D32" s="294"/>
      <c r="E32" s="294"/>
      <c r="F32" s="294"/>
      <c r="G32" s="294"/>
      <c r="H32" s="294"/>
      <c r="I32" s="304" t="s">
        <v>60</v>
      </c>
      <c r="J32" s="304"/>
      <c r="K32" s="304" t="s">
        <v>61</v>
      </c>
      <c r="L32" s="304"/>
    </row>
    <row r="33" spans="3:12" ht="31.5" customHeight="1">
      <c r="C33" s="298" t="s">
        <v>167</v>
      </c>
      <c r="D33" s="298"/>
      <c r="E33" s="298"/>
      <c r="F33" s="298"/>
      <c r="G33" s="298"/>
      <c r="H33" s="298"/>
      <c r="I33" s="299">
        <v>0</v>
      </c>
      <c r="J33" s="300"/>
      <c r="K33" s="296">
        <v>1</v>
      </c>
      <c r="L33" s="297"/>
    </row>
    <row r="34" spans="3:12" ht="27.5" customHeight="1">
      <c r="C34" s="298" t="s">
        <v>168</v>
      </c>
      <c r="D34" s="298"/>
      <c r="E34" s="298"/>
      <c r="F34" s="298"/>
      <c r="G34" s="298"/>
      <c r="H34" s="298"/>
      <c r="I34" s="299">
        <v>0</v>
      </c>
      <c r="J34" s="300"/>
      <c r="K34" s="296">
        <v>0.8</v>
      </c>
      <c r="L34" s="297"/>
    </row>
    <row r="35" spans="3:12" ht="48" customHeight="1">
      <c r="C35" s="298" t="s">
        <v>169</v>
      </c>
      <c r="D35" s="298"/>
      <c r="E35" s="298"/>
      <c r="F35" s="298"/>
      <c r="G35" s="298"/>
      <c r="H35" s="298"/>
      <c r="I35" s="299">
        <v>0</v>
      </c>
      <c r="J35" s="299"/>
      <c r="K35" s="299">
        <v>0.4</v>
      </c>
      <c r="L35" s="300"/>
    </row>
    <row r="36" spans="3:12" ht="36" customHeight="1">
      <c r="C36" s="298" t="s">
        <v>170</v>
      </c>
      <c r="D36" s="298"/>
      <c r="E36" s="298"/>
      <c r="F36" s="298"/>
      <c r="G36" s="298"/>
      <c r="H36" s="298"/>
      <c r="I36" s="299">
        <v>0</v>
      </c>
      <c r="J36" s="300"/>
      <c r="K36" s="296">
        <v>0.7</v>
      </c>
      <c r="L36" s="297"/>
    </row>
    <row r="37" spans="3:12" ht="36" customHeight="1">
      <c r="C37" s="298" t="s">
        <v>171</v>
      </c>
      <c r="D37" s="298"/>
      <c r="E37" s="298"/>
      <c r="F37" s="298"/>
      <c r="G37" s="298"/>
      <c r="H37" s="298"/>
      <c r="I37" s="299">
        <v>0</v>
      </c>
      <c r="J37" s="300"/>
      <c r="K37" s="296">
        <v>0.3</v>
      </c>
      <c r="L37" s="297"/>
    </row>
    <row r="38" spans="3:12" ht="48" customHeight="1">
      <c r="C38" s="298" t="s">
        <v>172</v>
      </c>
      <c r="D38" s="298"/>
      <c r="E38" s="298"/>
      <c r="F38" s="298"/>
      <c r="G38" s="298"/>
      <c r="H38" s="298"/>
      <c r="I38" s="299">
        <v>0</v>
      </c>
      <c r="J38" s="299"/>
      <c r="K38" s="299">
        <v>0.1</v>
      </c>
      <c r="L38" s="300"/>
    </row>
    <row r="39" spans="3:12" ht="49.5" customHeight="1">
      <c r="C39" s="298" t="s">
        <v>173</v>
      </c>
      <c r="D39" s="298"/>
      <c r="E39" s="298"/>
      <c r="F39" s="298"/>
      <c r="G39" s="298"/>
      <c r="H39" s="298"/>
      <c r="I39" s="299">
        <v>0</v>
      </c>
      <c r="J39" s="300"/>
      <c r="K39" s="299">
        <v>0.3</v>
      </c>
      <c r="L39" s="300"/>
    </row>
    <row r="40" spans="3:12" ht="48" customHeight="1">
      <c r="C40" s="298" t="s">
        <v>174</v>
      </c>
      <c r="D40" s="298"/>
      <c r="E40" s="298"/>
      <c r="F40" s="298"/>
      <c r="G40" s="298"/>
      <c r="H40" s="298"/>
      <c r="I40" s="299">
        <v>0</v>
      </c>
      <c r="J40" s="299"/>
      <c r="K40" s="299">
        <v>0.2</v>
      </c>
      <c r="L40" s="300"/>
    </row>
    <row r="41" spans="3:12" ht="36" customHeight="1">
      <c r="C41" s="298" t="s">
        <v>175</v>
      </c>
      <c r="D41" s="298"/>
      <c r="E41" s="298"/>
      <c r="F41" s="298"/>
      <c r="G41" s="298"/>
      <c r="H41" s="298"/>
      <c r="I41" s="299">
        <v>0</v>
      </c>
      <c r="J41" s="300"/>
      <c r="K41" s="296">
        <v>0.2</v>
      </c>
      <c r="L41" s="297"/>
    </row>
    <row r="42" spans="3:12" ht="48" customHeight="1">
      <c r="C42" s="298" t="s">
        <v>176</v>
      </c>
      <c r="D42" s="298"/>
      <c r="E42" s="298"/>
      <c r="F42" s="298"/>
      <c r="G42" s="298"/>
      <c r="H42" s="298"/>
      <c r="I42" s="299">
        <v>0</v>
      </c>
      <c r="J42" s="299"/>
      <c r="K42" s="299">
        <v>0.2</v>
      </c>
      <c r="L42" s="300"/>
    </row>
    <row r="43" spans="3:12" ht="15" customHeight="1">
      <c r="C43" s="72"/>
      <c r="D43" s="72"/>
      <c r="E43" s="72"/>
      <c r="F43" s="72"/>
      <c r="G43" s="72"/>
      <c r="H43" s="72"/>
      <c r="I43" s="73"/>
      <c r="J43" s="74"/>
      <c r="K43" s="74"/>
      <c r="L43" s="74"/>
    </row>
    <row r="44" spans="3:12" ht="101" customHeight="1">
      <c r="C44" s="301" t="s">
        <v>199</v>
      </c>
      <c r="D44" s="301"/>
      <c r="E44" s="301"/>
      <c r="F44" s="301"/>
      <c r="G44" s="301"/>
      <c r="H44" s="301"/>
      <c r="I44" s="301"/>
      <c r="J44" s="301"/>
      <c r="K44" s="301"/>
      <c r="L44" s="301"/>
    </row>
    <row r="45" spans="3:12">
      <c r="C45" s="301"/>
      <c r="D45" s="301"/>
      <c r="E45" s="301"/>
      <c r="F45" s="301"/>
      <c r="G45" s="301"/>
      <c r="H45" s="301"/>
      <c r="I45" s="301"/>
      <c r="J45" s="301"/>
      <c r="K45" s="301"/>
      <c r="L45" s="301"/>
    </row>
    <row r="46" spans="3:12">
      <c r="C46" s="72"/>
      <c r="D46" s="72"/>
      <c r="E46" s="72"/>
      <c r="F46" s="72"/>
      <c r="G46" s="72"/>
      <c r="H46" s="72"/>
      <c r="I46" s="72"/>
      <c r="J46" s="72"/>
      <c r="K46" s="72"/>
      <c r="L46" s="72"/>
    </row>
    <row r="47" spans="3:12" ht="13">
      <c r="C47" s="37" t="s">
        <v>91</v>
      </c>
      <c r="D47" s="72"/>
      <c r="E47" s="72"/>
      <c r="F47" s="72"/>
      <c r="G47" s="72"/>
      <c r="H47" s="72"/>
      <c r="I47" s="72"/>
      <c r="J47" s="72"/>
      <c r="K47" s="72"/>
      <c r="L47" s="72"/>
    </row>
    <row r="48" spans="3:12" ht="12" customHeight="1">
      <c r="C48" s="72"/>
      <c r="D48" s="72"/>
      <c r="E48" s="72"/>
      <c r="F48" s="72"/>
      <c r="G48" s="72"/>
      <c r="H48" s="72"/>
      <c r="I48" s="72"/>
      <c r="J48" s="72"/>
      <c r="K48" s="72"/>
      <c r="L48" s="72"/>
    </row>
    <row r="49" spans="3:14" ht="79" customHeight="1">
      <c r="C49" s="301" t="s">
        <v>177</v>
      </c>
      <c r="D49" s="301"/>
      <c r="E49" s="301"/>
      <c r="F49" s="301"/>
      <c r="G49" s="301"/>
      <c r="H49" s="301"/>
      <c r="I49" s="301"/>
      <c r="J49" s="301"/>
      <c r="K49" s="301"/>
      <c r="L49" s="301"/>
      <c r="M49" s="301"/>
      <c r="N49" s="301"/>
    </row>
    <row r="50" spans="3:14">
      <c r="C50" s="72"/>
      <c r="D50" s="72"/>
      <c r="E50" s="72"/>
      <c r="F50" s="72"/>
      <c r="G50" s="72"/>
      <c r="H50" s="72"/>
      <c r="I50" s="72"/>
      <c r="J50" s="72"/>
      <c r="K50" s="72"/>
      <c r="L50" s="72"/>
    </row>
    <row r="51" spans="3:14" ht="13">
      <c r="C51" s="37" t="s">
        <v>92</v>
      </c>
      <c r="D51" s="72"/>
      <c r="E51" s="72"/>
      <c r="F51" s="72"/>
      <c r="G51" s="72"/>
      <c r="H51" s="72"/>
      <c r="I51" s="72"/>
      <c r="J51" s="72"/>
      <c r="K51" s="72"/>
      <c r="L51" s="72"/>
    </row>
    <row r="52" spans="3:14" ht="6.75" customHeight="1">
      <c r="C52" s="72"/>
      <c r="D52" s="72"/>
      <c r="E52" s="72"/>
      <c r="F52" s="72"/>
      <c r="G52" s="72"/>
      <c r="H52" s="72"/>
      <c r="I52" s="72"/>
      <c r="J52" s="72"/>
      <c r="K52" s="72"/>
      <c r="L52" s="72"/>
    </row>
    <row r="53" spans="3:14" ht="39.5" customHeight="1">
      <c r="C53" s="301" t="s">
        <v>178</v>
      </c>
      <c r="D53" s="301"/>
      <c r="E53" s="301"/>
      <c r="F53" s="301"/>
      <c r="G53" s="301"/>
      <c r="H53" s="301"/>
      <c r="I53" s="301"/>
      <c r="J53" s="301"/>
      <c r="K53" s="301"/>
      <c r="L53" s="301"/>
      <c r="M53" s="301"/>
      <c r="N53" s="301"/>
    </row>
    <row r="54" spans="3:14">
      <c r="C54" s="72"/>
      <c r="D54" s="72"/>
      <c r="E54" s="72"/>
      <c r="F54" s="72"/>
      <c r="G54" s="72"/>
      <c r="H54" s="72"/>
      <c r="I54" s="72"/>
      <c r="J54" s="72"/>
      <c r="K54" s="72"/>
      <c r="L54" s="72"/>
    </row>
    <row r="55" spans="3:14" ht="13">
      <c r="C55" s="37" t="s">
        <v>76</v>
      </c>
    </row>
    <row r="56" spans="3:14" ht="13">
      <c r="C56" s="37"/>
    </row>
    <row r="57" spans="3:14" ht="13">
      <c r="C57" s="37" t="s">
        <v>71</v>
      </c>
    </row>
    <row r="58" spans="3:14" ht="76.25" customHeight="1">
      <c r="C58" s="301" t="s">
        <v>179</v>
      </c>
      <c r="D58" s="301"/>
      <c r="E58" s="301"/>
      <c r="F58" s="301"/>
      <c r="G58" s="301"/>
      <c r="H58" s="301"/>
      <c r="I58" s="301"/>
      <c r="J58" s="301"/>
      <c r="K58" s="301"/>
      <c r="L58" s="301"/>
      <c r="M58" s="301"/>
      <c r="N58" s="301"/>
    </row>
    <row r="60" spans="3:14" ht="19" customHeight="1">
      <c r="C60" s="37" t="s">
        <v>40</v>
      </c>
    </row>
    <row r="61" spans="3:14" ht="36" customHeight="1">
      <c r="C61" s="301" t="s">
        <v>180</v>
      </c>
      <c r="D61" s="301"/>
      <c r="E61" s="301"/>
      <c r="F61" s="301"/>
      <c r="G61" s="301"/>
      <c r="H61" s="301"/>
      <c r="I61" s="301"/>
      <c r="J61" s="301"/>
      <c r="K61" s="301"/>
      <c r="L61" s="301"/>
      <c r="M61" s="301"/>
      <c r="N61" s="301"/>
    </row>
    <row r="62" spans="3:14" ht="21.5" customHeight="1">
      <c r="C62" s="72"/>
      <c r="D62" s="72"/>
      <c r="E62" s="72"/>
      <c r="F62" s="72"/>
      <c r="G62" s="72"/>
      <c r="H62" s="72"/>
      <c r="I62" s="72"/>
      <c r="J62" s="72"/>
      <c r="K62" s="72"/>
      <c r="L62" s="72"/>
      <c r="M62" s="72"/>
      <c r="N62" s="72"/>
    </row>
    <row r="63" spans="3:14" ht="13">
      <c r="C63" s="37" t="s">
        <v>65</v>
      </c>
    </row>
    <row r="64" spans="3:14" ht="13">
      <c r="C64" s="37"/>
    </row>
    <row r="65" spans="3:14" ht="13">
      <c r="C65" s="37" t="s">
        <v>66</v>
      </c>
    </row>
    <row r="66" spans="3:14" ht="69" customHeight="1">
      <c r="C66" s="301" t="s">
        <v>187</v>
      </c>
      <c r="D66" s="301"/>
      <c r="E66" s="301"/>
      <c r="F66" s="301"/>
      <c r="G66" s="301"/>
      <c r="H66" s="301"/>
      <c r="I66" s="301"/>
      <c r="J66" s="301"/>
      <c r="K66" s="301"/>
      <c r="L66" s="301"/>
      <c r="M66" s="301"/>
      <c r="N66" s="301"/>
    </row>
    <row r="67" spans="3:14" ht="17.5" customHeight="1">
      <c r="C67" s="301"/>
      <c r="D67" s="301"/>
      <c r="E67" s="301"/>
      <c r="F67" s="301"/>
      <c r="G67" s="301"/>
      <c r="H67" s="301"/>
      <c r="I67" s="301"/>
      <c r="J67" s="301"/>
      <c r="K67" s="301"/>
      <c r="L67" s="301"/>
      <c r="M67" s="301"/>
      <c r="N67" s="301"/>
    </row>
    <row r="68" spans="3:14" ht="13">
      <c r="C68" s="37" t="s">
        <v>114</v>
      </c>
    </row>
    <row r="69" spans="3:14">
      <c r="C69" s="301" t="s">
        <v>211</v>
      </c>
      <c r="D69" s="301"/>
      <c r="E69" s="301"/>
      <c r="F69" s="301"/>
      <c r="G69" s="301"/>
      <c r="H69" s="301"/>
      <c r="I69" s="301"/>
      <c r="J69" s="301"/>
      <c r="K69" s="301"/>
      <c r="L69" s="301"/>
      <c r="M69" s="301"/>
      <c r="N69" s="301"/>
    </row>
    <row r="71" spans="3:14" ht="13">
      <c r="C71" s="37" t="s">
        <v>186</v>
      </c>
      <c r="D71" s="72"/>
      <c r="E71" s="72"/>
      <c r="F71" s="72"/>
      <c r="G71" s="72"/>
      <c r="H71" s="72"/>
      <c r="I71" s="72"/>
      <c r="J71" s="72"/>
      <c r="K71" s="72"/>
      <c r="L71" s="72"/>
    </row>
    <row r="72" spans="3:14">
      <c r="C72" s="301" t="s">
        <v>181</v>
      </c>
      <c r="D72" s="301"/>
      <c r="E72" s="301"/>
      <c r="F72" s="301"/>
      <c r="G72" s="301"/>
      <c r="H72" s="301"/>
      <c r="I72" s="301"/>
      <c r="J72" s="301"/>
      <c r="K72" s="301"/>
      <c r="L72" s="301"/>
      <c r="M72" s="301"/>
      <c r="N72" s="301"/>
    </row>
    <row r="73" spans="3:14" ht="32" customHeight="1">
      <c r="C73" s="301" t="s">
        <v>182</v>
      </c>
      <c r="D73" s="301"/>
      <c r="E73" s="301"/>
      <c r="F73" s="301"/>
      <c r="G73" s="301"/>
      <c r="H73" s="301"/>
      <c r="I73" s="301"/>
      <c r="J73" s="301"/>
      <c r="K73" s="301"/>
      <c r="L73" s="301"/>
      <c r="M73" s="301"/>
      <c r="N73" s="301"/>
    </row>
    <row r="74" spans="3:14" ht="12.5" customHeight="1">
      <c r="C74" s="72"/>
      <c r="D74" s="72"/>
      <c r="E74" s="72"/>
      <c r="F74" s="72"/>
      <c r="G74" s="72"/>
      <c r="H74" s="72"/>
      <c r="I74" s="72"/>
      <c r="J74" s="72"/>
      <c r="K74" s="72"/>
      <c r="L74" s="72"/>
      <c r="M74" s="72"/>
      <c r="N74" s="72"/>
    </row>
    <row r="75" spans="3:14" ht="19" customHeight="1">
      <c r="C75" s="37" t="s">
        <v>188</v>
      </c>
      <c r="D75" s="37"/>
      <c r="E75" s="37"/>
      <c r="F75" s="37"/>
      <c r="G75" s="37"/>
      <c r="H75" s="37"/>
      <c r="I75" s="37"/>
      <c r="J75" s="37"/>
      <c r="K75" s="37"/>
      <c r="L75" s="37"/>
      <c r="M75" s="37"/>
      <c r="N75" s="37"/>
    </row>
    <row r="76" spans="3:14" ht="32.5" customHeight="1">
      <c r="C76" s="301" t="s">
        <v>184</v>
      </c>
      <c r="D76" s="301"/>
      <c r="E76" s="301"/>
      <c r="F76" s="301"/>
      <c r="G76" s="301"/>
      <c r="H76" s="301"/>
      <c r="I76" s="301"/>
      <c r="J76" s="301"/>
      <c r="K76" s="301"/>
      <c r="L76" s="301"/>
      <c r="M76" s="301"/>
      <c r="N76" s="301"/>
    </row>
    <row r="77" spans="3:14" ht="15" customHeight="1">
      <c r="C77" s="72"/>
      <c r="D77" s="72"/>
      <c r="E77" s="72"/>
      <c r="F77" s="72"/>
      <c r="G77" s="72"/>
      <c r="H77" s="72"/>
      <c r="I77" s="72"/>
      <c r="J77" s="72"/>
      <c r="K77" s="72"/>
      <c r="L77" s="72"/>
      <c r="M77" s="72"/>
      <c r="N77" s="72"/>
    </row>
    <row r="78" spans="3:14" ht="19" customHeight="1">
      <c r="C78" s="37" t="s">
        <v>189</v>
      </c>
      <c r="D78" s="37"/>
      <c r="E78" s="37"/>
      <c r="F78" s="37"/>
      <c r="G78" s="37"/>
      <c r="H78" s="37"/>
      <c r="I78" s="37"/>
      <c r="J78" s="37"/>
      <c r="K78" s="37"/>
      <c r="L78" s="37"/>
      <c r="M78" s="37"/>
      <c r="N78" s="37"/>
    </row>
    <row r="79" spans="3:14" ht="16.5" customHeight="1">
      <c r="C79" s="301" t="s">
        <v>185</v>
      </c>
      <c r="D79" s="301"/>
      <c r="E79" s="301"/>
      <c r="F79" s="301"/>
      <c r="G79" s="301"/>
      <c r="H79" s="301"/>
      <c r="I79" s="301"/>
      <c r="J79" s="301"/>
      <c r="K79" s="301"/>
      <c r="L79" s="301"/>
      <c r="M79" s="301"/>
      <c r="N79" s="301"/>
    </row>
    <row r="80" spans="3:14" ht="19" customHeight="1">
      <c r="C80" s="37"/>
      <c r="D80" s="37"/>
      <c r="E80" s="37"/>
      <c r="F80" s="37"/>
      <c r="G80" s="37"/>
      <c r="H80" s="37"/>
      <c r="I80" s="37"/>
      <c r="J80" s="37"/>
      <c r="K80" s="37"/>
      <c r="L80" s="37"/>
      <c r="M80" s="37"/>
      <c r="N80" s="37"/>
    </row>
    <row r="81" spans="3:12" s="61" customFormat="1">
      <c r="C81" s="72"/>
      <c r="D81" s="72"/>
      <c r="E81" s="72"/>
      <c r="F81" s="72"/>
      <c r="G81" s="72"/>
      <c r="H81" s="72"/>
      <c r="I81" s="72"/>
      <c r="J81" s="72"/>
      <c r="K81" s="72"/>
      <c r="L81" s="72"/>
    </row>
    <row r="82" spans="3:12" s="61" customFormat="1" ht="15" customHeight="1">
      <c r="C82" s="48"/>
      <c r="D82" s="72"/>
      <c r="E82" s="72"/>
      <c r="F82" s="72"/>
      <c r="G82" s="72"/>
      <c r="H82" s="72"/>
      <c r="I82" s="72"/>
      <c r="J82" s="72"/>
      <c r="K82" s="72"/>
      <c r="L82" s="72"/>
    </row>
    <row r="84" spans="3:12" ht="15.75" customHeight="1"/>
    <row r="297" spans="4:4">
      <c r="D297" s="38">
        <f>SUM(D295:D296)</f>
        <v>0</v>
      </c>
    </row>
  </sheetData>
  <customSheetViews>
    <customSheetView guid="{7015FC6D-0680-4B00-AA0E-B83DA1D0B666}" scale="80" showPageBreaks="1" showGridLines="0" printArea="1" view="pageBreakPreview" topLeftCell="A79">
      <selection activeCell="H119" sqref="H119"/>
      <pageMargins left="0.7" right="0.7" top="0.75" bottom="0.75" header="0.3" footer="0.3"/>
      <pageSetup scale="67" orientation="portrait" r:id="rId1"/>
    </customSheetView>
    <customSheetView guid="{5FCC9217-B3E9-4B91-A943-5F21728EBEE9}" scale="80" showPageBreaks="1" showGridLines="0" printArea="1" view="pageBreakPreview" topLeftCell="A79">
      <selection activeCell="H119" sqref="H119"/>
      <pageMargins left="0.7" right="0.7" top="0.75" bottom="0.75" header="0.3" footer="0.3"/>
      <pageSetup scale="67" orientation="portrait" r:id="rId2"/>
    </customSheetView>
    <customSheetView guid="{F3648BCD-1CED-4BBB-AE63-37BDB925883F}" scale="80" showPageBreaks="1" showGridLines="0" printArea="1" view="pageBreakPreview">
      <selection activeCell="G307" sqref="G306:G307"/>
      <pageMargins left="0.7" right="0.7" top="0.75" bottom="0.75" header="0.3" footer="0.3"/>
      <pageSetup scale="67" orientation="portrait" r:id="rId3"/>
    </customSheetView>
  </customSheetViews>
  <mergeCells count="56">
    <mergeCell ref="C7:N7"/>
    <mergeCell ref="C8:N8"/>
    <mergeCell ref="C69:N69"/>
    <mergeCell ref="C72:N72"/>
    <mergeCell ref="C66:N66"/>
    <mergeCell ref="C67:N67"/>
    <mergeCell ref="C49:N49"/>
    <mergeCell ref="C53:N53"/>
    <mergeCell ref="C58:N58"/>
    <mergeCell ref="C61:N61"/>
    <mergeCell ref="C27:N27"/>
    <mergeCell ref="C30:N30"/>
    <mergeCell ref="C44:L44"/>
    <mergeCell ref="C28:L28"/>
    <mergeCell ref="K32:L32"/>
    <mergeCell ref="I32:J32"/>
    <mergeCell ref="I37:J37"/>
    <mergeCell ref="C14:N14"/>
    <mergeCell ref="C15:N15"/>
    <mergeCell ref="C16:N16"/>
    <mergeCell ref="C17:N17"/>
    <mergeCell ref="C21:N21"/>
    <mergeCell ref="I33:J33"/>
    <mergeCell ref="K33:L33"/>
    <mergeCell ref="C34:H34"/>
    <mergeCell ref="I34:J34"/>
    <mergeCell ref="K34:L34"/>
    <mergeCell ref="I35:J35"/>
    <mergeCell ref="K35:L35"/>
    <mergeCell ref="C36:H36"/>
    <mergeCell ref="I36:J36"/>
    <mergeCell ref="K36:L36"/>
    <mergeCell ref="C40:H40"/>
    <mergeCell ref="C41:H41"/>
    <mergeCell ref="C42:H42"/>
    <mergeCell ref="C32:H32"/>
    <mergeCell ref="C39:H39"/>
    <mergeCell ref="C35:H35"/>
    <mergeCell ref="C33:H33"/>
    <mergeCell ref="C37:H37"/>
    <mergeCell ref="K37:L37"/>
    <mergeCell ref="C38:H38"/>
    <mergeCell ref="I38:J38"/>
    <mergeCell ref="K38:L38"/>
    <mergeCell ref="C79:N79"/>
    <mergeCell ref="C73:N73"/>
    <mergeCell ref="C76:N76"/>
    <mergeCell ref="I39:J39"/>
    <mergeCell ref="K39:L39"/>
    <mergeCell ref="C45:L45"/>
    <mergeCell ref="I40:J40"/>
    <mergeCell ref="K40:L40"/>
    <mergeCell ref="I41:J41"/>
    <mergeCell ref="K41:L41"/>
    <mergeCell ref="I42:J42"/>
    <mergeCell ref="K42:L42"/>
  </mergeCells>
  <hyperlinks>
    <hyperlink ref="L5" location="INDICE!A1" display="Índice" xr:uid="{28CFDE56-131D-4688-94CF-34527DCB6E3C}"/>
  </hyperlinks>
  <pageMargins left="0.7" right="0.7" top="0.75" bottom="0.75" header="0.3" footer="0.3"/>
  <pageSetup paperSize="9" scale="64" fitToHeight="0"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BF0E0-2780-4E2B-8602-04B77CB1CE3C}">
  <sheetPr>
    <tabColor rgb="FFFFC000"/>
  </sheetPr>
  <dimension ref="A1:H76"/>
  <sheetViews>
    <sheetView zoomScaleNormal="100" workbookViewId="0">
      <pane xSplit="3" ySplit="4" topLeftCell="D38" activePane="bottomRight" state="frozen"/>
      <selection activeCell="B21" sqref="B21"/>
      <selection pane="topRight" activeCell="B21" sqref="B21"/>
      <selection pane="bottomLeft" activeCell="B21" sqref="B21"/>
      <selection pane="bottomRight" activeCell="D59" sqref="D59"/>
    </sheetView>
  </sheetViews>
  <sheetFormatPr baseColWidth="10" defaultColWidth="41.6328125" defaultRowHeight="11.5"/>
  <cols>
    <col min="1" max="1" width="12.1796875" style="2" customWidth="1"/>
    <col min="2" max="2" width="32.453125" style="2" customWidth="1"/>
    <col min="3" max="3" width="20.1796875" style="3" bestFit="1" customWidth="1"/>
    <col min="4" max="4" width="41.6328125" style="3"/>
    <col min="5" max="5" width="8.453125" style="4" customWidth="1"/>
    <col min="6" max="6" width="9.36328125" style="4" customWidth="1"/>
    <col min="7" max="8" width="18.36328125" style="2" customWidth="1"/>
    <col min="9" max="16384" width="41.6328125" style="2"/>
  </cols>
  <sheetData>
    <row r="1" spans="1:8" ht="12">
      <c r="B1" s="11" t="s">
        <v>22</v>
      </c>
    </row>
    <row r="2" spans="1:8" ht="12">
      <c r="B2" s="12" t="s">
        <v>23</v>
      </c>
    </row>
    <row r="4" spans="1:8" s="4" customFormat="1" ht="11.5" customHeight="1">
      <c r="A4" s="5" t="s">
        <v>6</v>
      </c>
      <c r="B4" s="8" t="s">
        <v>7</v>
      </c>
      <c r="C4" s="8" t="s">
        <v>12</v>
      </c>
      <c r="D4" s="8" t="s">
        <v>0</v>
      </c>
      <c r="E4" s="5" t="s">
        <v>1</v>
      </c>
      <c r="F4" s="5" t="s">
        <v>21</v>
      </c>
      <c r="G4" s="15">
        <v>44561</v>
      </c>
      <c r="H4" s="15">
        <v>44196</v>
      </c>
    </row>
    <row r="5" spans="1:8" ht="12" customHeight="1">
      <c r="A5" s="13" t="s">
        <v>2</v>
      </c>
      <c r="B5" s="13"/>
      <c r="C5" s="13">
        <v>1</v>
      </c>
      <c r="D5" s="16" t="s">
        <v>2</v>
      </c>
      <c r="E5" s="14" t="s">
        <v>159</v>
      </c>
      <c r="F5" s="14" t="s">
        <v>19</v>
      </c>
      <c r="G5" s="102">
        <f>IF(F5="I",IFERROR(VLOOKUP(C5,#REF!,8,FALSE),0),0)</f>
        <v>0</v>
      </c>
      <c r="H5" s="102">
        <f>IF(F5="I",IFERROR(VLOOKUP(C5,#REF!,2,FALSE),0),0)</f>
        <v>0</v>
      </c>
    </row>
    <row r="6" spans="1:8" ht="12" customHeight="1">
      <c r="A6" s="13" t="s">
        <v>2</v>
      </c>
      <c r="B6" s="13"/>
      <c r="C6" s="13">
        <v>101</v>
      </c>
      <c r="D6" s="16" t="s">
        <v>104</v>
      </c>
      <c r="E6" s="14" t="s">
        <v>159</v>
      </c>
      <c r="F6" s="14" t="s">
        <v>19</v>
      </c>
      <c r="G6" s="102">
        <f>IF(F6="I",IFERROR(VLOOKUP(C6,#REF!,8,FALSE),0),0)</f>
        <v>0</v>
      </c>
      <c r="H6" s="102">
        <f>IF(F6="I",IFERROR(VLOOKUP(C6,#REF!,2,FALSE),0),0)</f>
        <v>0</v>
      </c>
    </row>
    <row r="7" spans="1:8" ht="12" customHeight="1">
      <c r="A7" s="13" t="s">
        <v>2</v>
      </c>
      <c r="B7" s="13"/>
      <c r="C7" s="13">
        <v>10101</v>
      </c>
      <c r="D7" s="16" t="s">
        <v>104</v>
      </c>
      <c r="E7" s="14" t="s">
        <v>159</v>
      </c>
      <c r="F7" s="14" t="s">
        <v>19</v>
      </c>
      <c r="G7" s="102">
        <f>IF(F7="I",IFERROR(VLOOKUP(C7,#REF!,8,FALSE),0),0)</f>
        <v>0</v>
      </c>
      <c r="H7" s="102">
        <f>IF(F7="I",IFERROR(VLOOKUP(C7,#REF!,2,FALSE),0),0)</f>
        <v>0</v>
      </c>
    </row>
    <row r="8" spans="1:8" ht="12" customHeight="1">
      <c r="A8" s="13" t="s">
        <v>2</v>
      </c>
      <c r="B8" s="13"/>
      <c r="C8" s="13">
        <v>1010101</v>
      </c>
      <c r="D8" s="16" t="s">
        <v>116</v>
      </c>
      <c r="E8" s="14" t="s">
        <v>159</v>
      </c>
      <c r="F8" s="14" t="s">
        <v>19</v>
      </c>
      <c r="G8" s="102">
        <f>IF(F8="I",IFERROR(VLOOKUP(C8,#REF!,8,FALSE),0),0)</f>
        <v>0</v>
      </c>
      <c r="H8" s="102">
        <f>IF(F8="I",IFERROR(VLOOKUP(C8,#REF!,2,FALSE),0),0)</f>
        <v>0</v>
      </c>
    </row>
    <row r="9" spans="1:8" ht="12" customHeight="1">
      <c r="A9" s="13" t="s">
        <v>2</v>
      </c>
      <c r="B9" s="13" t="s">
        <v>104</v>
      </c>
      <c r="C9" s="13">
        <v>1010101001</v>
      </c>
      <c r="D9" s="16" t="s">
        <v>117</v>
      </c>
      <c r="E9" s="14" t="s">
        <v>159</v>
      </c>
      <c r="F9" s="14" t="s">
        <v>20</v>
      </c>
      <c r="G9" s="102">
        <f>IF(F9="I",IFERROR(VLOOKUP(C9,#REF!,8,FALSE),0),0)</f>
        <v>0</v>
      </c>
      <c r="H9" s="102">
        <f>IF(F9="I",IFERROR(VLOOKUP(C9,#REF!,2,FALSE),0),0)</f>
        <v>0</v>
      </c>
    </row>
    <row r="10" spans="1:8" ht="12" customHeight="1">
      <c r="A10" s="13" t="s">
        <v>2</v>
      </c>
      <c r="B10" s="13"/>
      <c r="C10" s="13">
        <v>102</v>
      </c>
      <c r="D10" s="16" t="s">
        <v>77</v>
      </c>
      <c r="E10" s="14" t="s">
        <v>159</v>
      </c>
      <c r="F10" s="14" t="s">
        <v>19</v>
      </c>
      <c r="G10" s="102">
        <f>IF(F10="I",IFERROR(VLOOKUP(C10,#REF!,8,FALSE),0),0)</f>
        <v>0</v>
      </c>
      <c r="H10" s="102">
        <f>IF(F10="I",IFERROR(VLOOKUP(C10,#REF!,2,FALSE),0),0)</f>
        <v>0</v>
      </c>
    </row>
    <row r="11" spans="1:8" ht="12" customHeight="1">
      <c r="A11" s="13" t="s">
        <v>2</v>
      </c>
      <c r="B11" s="13"/>
      <c r="C11" s="13">
        <v>10201</v>
      </c>
      <c r="D11" s="16" t="s">
        <v>77</v>
      </c>
      <c r="E11" s="14" t="s">
        <v>159</v>
      </c>
      <c r="F11" s="14" t="s">
        <v>19</v>
      </c>
      <c r="G11" s="102">
        <f>IF(F11="I",IFERROR(VLOOKUP(C11,#REF!,8,FALSE),0),0)</f>
        <v>0</v>
      </c>
      <c r="H11" s="102">
        <f>IF(F11="I",IFERROR(VLOOKUP(C11,#REF!,2,FALSE),0),0)</f>
        <v>0</v>
      </c>
    </row>
    <row r="12" spans="1:8" ht="12" customHeight="1">
      <c r="A12" s="13" t="s">
        <v>2</v>
      </c>
      <c r="B12" s="13"/>
      <c r="C12" s="13">
        <v>1020101</v>
      </c>
      <c r="D12" s="16" t="s">
        <v>140</v>
      </c>
      <c r="E12" s="14" t="s">
        <v>159</v>
      </c>
      <c r="F12" s="14" t="s">
        <v>19</v>
      </c>
      <c r="G12" s="102">
        <f>IF(F12="I",IFERROR(VLOOKUP(C12,#REF!,8,FALSE),0),0)</f>
        <v>0</v>
      </c>
      <c r="H12" s="102">
        <f>IF(F12="I",IFERROR(VLOOKUP(C12,#REF!,2,FALSE),0),0)</f>
        <v>0</v>
      </c>
    </row>
    <row r="13" spans="1:8" ht="12" customHeight="1">
      <c r="A13" s="13" t="s">
        <v>2</v>
      </c>
      <c r="B13" s="13" t="s">
        <v>77</v>
      </c>
      <c r="C13" s="13">
        <v>1020101001</v>
      </c>
      <c r="D13" s="16" t="s">
        <v>141</v>
      </c>
      <c r="E13" s="14" t="s">
        <v>159</v>
      </c>
      <c r="F13" s="14" t="s">
        <v>20</v>
      </c>
      <c r="G13" s="102">
        <f>IF(F13="I",IFERROR(VLOOKUP(C13,#REF!,8,FALSE),0),0)</f>
        <v>0</v>
      </c>
      <c r="H13" s="102">
        <f>IF(F13="I",IFERROR(VLOOKUP(C13,#REF!,2,FALSE),0),0)</f>
        <v>0</v>
      </c>
    </row>
    <row r="14" spans="1:8" ht="12" customHeight="1">
      <c r="A14" s="13" t="s">
        <v>2</v>
      </c>
      <c r="B14" s="13"/>
      <c r="C14" s="13">
        <v>1020107</v>
      </c>
      <c r="D14" s="16" t="s">
        <v>118</v>
      </c>
      <c r="E14" s="14" t="s">
        <v>159</v>
      </c>
      <c r="F14" s="14" t="s">
        <v>19</v>
      </c>
      <c r="G14" s="102">
        <f>IF(F14="I",IFERROR(VLOOKUP(C14,#REF!,8,FALSE),0),0)</f>
        <v>0</v>
      </c>
      <c r="H14" s="102">
        <f>IF(F14="I",IFERROR(VLOOKUP(C14,#REF!,2,FALSE),0),0)</f>
        <v>0</v>
      </c>
    </row>
    <row r="15" spans="1:8" ht="12" customHeight="1">
      <c r="A15" s="13" t="s">
        <v>2</v>
      </c>
      <c r="B15" s="13" t="s">
        <v>77</v>
      </c>
      <c r="C15" s="13">
        <v>1020107001</v>
      </c>
      <c r="D15" s="16" t="s">
        <v>119</v>
      </c>
      <c r="E15" s="14" t="s">
        <v>159</v>
      </c>
      <c r="F15" s="14" t="s">
        <v>20</v>
      </c>
      <c r="G15" s="102">
        <f>IF(F15="I",IFERROR(VLOOKUP(C15,#REF!,8,FALSE),0),0)</f>
        <v>0</v>
      </c>
      <c r="H15" s="102">
        <f>IF(F15="I",IFERROR(VLOOKUP(C15,#REF!,2,FALSE),0),0)</f>
        <v>0</v>
      </c>
    </row>
    <row r="16" spans="1:8" ht="12" customHeight="1">
      <c r="A16" s="13" t="s">
        <v>2</v>
      </c>
      <c r="B16" s="13"/>
      <c r="C16" s="13">
        <v>1020108</v>
      </c>
      <c r="D16" s="16" t="s">
        <v>142</v>
      </c>
      <c r="E16" s="14" t="s">
        <v>159</v>
      </c>
      <c r="F16" s="14" t="s">
        <v>19</v>
      </c>
      <c r="G16" s="102">
        <f>IF(F16="I",IFERROR(VLOOKUP(C16,#REF!,8,FALSE),0),0)</f>
        <v>0</v>
      </c>
      <c r="H16" s="102">
        <f>IF(F16="I",IFERROR(VLOOKUP(C16,#REF!,2,FALSE),0),0)</f>
        <v>0</v>
      </c>
    </row>
    <row r="17" spans="1:8" ht="12" customHeight="1">
      <c r="A17" s="13" t="s">
        <v>2</v>
      </c>
      <c r="B17" s="13" t="s">
        <v>77</v>
      </c>
      <c r="C17" s="13">
        <v>1020108001</v>
      </c>
      <c r="D17" s="16" t="s">
        <v>143</v>
      </c>
      <c r="E17" s="14" t="s">
        <v>159</v>
      </c>
      <c r="F17" s="14" t="s">
        <v>20</v>
      </c>
      <c r="G17" s="102">
        <f>IF(F17="I",IFERROR(VLOOKUP(C17,#REF!,8,FALSE),0),0)</f>
        <v>0</v>
      </c>
      <c r="H17" s="102">
        <f>IF(F17="I",IFERROR(VLOOKUP(C17,#REF!,2,FALSE),0),0)</f>
        <v>0</v>
      </c>
    </row>
    <row r="18" spans="1:8" ht="12" customHeight="1">
      <c r="A18" s="13" t="s">
        <v>2</v>
      </c>
      <c r="B18" s="13"/>
      <c r="C18" s="13">
        <v>104</v>
      </c>
      <c r="D18" s="16" t="s">
        <v>144</v>
      </c>
      <c r="E18" s="14" t="s">
        <v>159</v>
      </c>
      <c r="F18" s="14" t="s">
        <v>19</v>
      </c>
      <c r="G18" s="102">
        <f>IF(F18="I",IFERROR(VLOOKUP(C18,#REF!,8,FALSE),0),0)</f>
        <v>0</v>
      </c>
      <c r="H18" s="102">
        <f>IF(F18="I",IFERROR(VLOOKUP(C18,#REF!,2,FALSE),0),0)</f>
        <v>0</v>
      </c>
    </row>
    <row r="19" spans="1:8" ht="12" customHeight="1">
      <c r="A19" s="13" t="s">
        <v>2</v>
      </c>
      <c r="B19" s="13"/>
      <c r="C19" s="13">
        <v>10401</v>
      </c>
      <c r="D19" s="16" t="s">
        <v>145</v>
      </c>
      <c r="E19" s="14" t="s">
        <v>159</v>
      </c>
      <c r="F19" s="14" t="s">
        <v>19</v>
      </c>
      <c r="G19" s="102">
        <f>IF(F19="I",IFERROR(VLOOKUP(C19,#REF!,8,FALSE),0),0)</f>
        <v>0</v>
      </c>
      <c r="H19" s="102">
        <f>IF(F19="I",IFERROR(VLOOKUP(C19,#REF!,2,FALSE),0),0)</f>
        <v>0</v>
      </c>
    </row>
    <row r="20" spans="1:8" ht="12" customHeight="1">
      <c r="A20" s="13" t="s">
        <v>2</v>
      </c>
      <c r="B20" s="13"/>
      <c r="C20" s="13">
        <v>1040100</v>
      </c>
      <c r="D20" s="16" t="s">
        <v>145</v>
      </c>
      <c r="E20" s="14" t="s">
        <v>159</v>
      </c>
      <c r="F20" s="14" t="s">
        <v>19</v>
      </c>
      <c r="G20" s="102">
        <f>IF(F20="I",IFERROR(VLOOKUP(C20,#REF!,8,FALSE),0),0)</f>
        <v>0</v>
      </c>
      <c r="H20" s="102">
        <f>IF(F20="I",IFERROR(VLOOKUP(C20,#REF!,2,FALSE),0),0)</f>
        <v>0</v>
      </c>
    </row>
    <row r="21" spans="1:8" ht="12" customHeight="1">
      <c r="A21" s="13" t="s">
        <v>2</v>
      </c>
      <c r="B21" s="13"/>
      <c r="C21" s="13">
        <v>1040100002</v>
      </c>
      <c r="D21" s="16" t="s">
        <v>146</v>
      </c>
      <c r="E21" s="14" t="s">
        <v>159</v>
      </c>
      <c r="F21" s="14" t="s">
        <v>20</v>
      </c>
      <c r="G21" s="102">
        <f>IF(F21="I",IFERROR(VLOOKUP(C21,#REF!,8,FALSE),0),0)</f>
        <v>0</v>
      </c>
      <c r="H21" s="102">
        <f>IF(F21="I",IFERROR(VLOOKUP(C21,#REF!,2,FALSE),0),0)</f>
        <v>0</v>
      </c>
    </row>
    <row r="22" spans="1:8" ht="12" customHeight="1">
      <c r="A22" s="13" t="s">
        <v>3</v>
      </c>
      <c r="B22" s="13"/>
      <c r="C22" s="13">
        <v>2</v>
      </c>
      <c r="D22" s="16" t="s">
        <v>3</v>
      </c>
      <c r="E22" s="14" t="s">
        <v>159</v>
      </c>
      <c r="F22" s="14" t="s">
        <v>19</v>
      </c>
      <c r="G22" s="102">
        <f>IF(F22="I",IFERROR(VLOOKUP(C22,#REF!,8,FALSE),0),0)</f>
        <v>0</v>
      </c>
      <c r="H22" s="102">
        <f>IF(F22="I",IFERROR(VLOOKUP(C22,#REF!,2,FALSE),0),0)</f>
        <v>0</v>
      </c>
    </row>
    <row r="23" spans="1:8" ht="12" customHeight="1">
      <c r="A23" s="13" t="s">
        <v>3</v>
      </c>
      <c r="B23" s="13"/>
      <c r="C23" s="13">
        <v>201</v>
      </c>
      <c r="D23" s="16" t="s">
        <v>120</v>
      </c>
      <c r="E23" s="14" t="s">
        <v>159</v>
      </c>
      <c r="F23" s="14" t="s">
        <v>19</v>
      </c>
      <c r="G23" s="102">
        <f>IF(F23="I",IFERROR(VLOOKUP(C23,#REF!,8,FALSE),0),0)</f>
        <v>0</v>
      </c>
      <c r="H23" s="102">
        <f>IF(F23="I",IFERROR(VLOOKUP(C23,#REF!,2,FALSE),0),0)</f>
        <v>0</v>
      </c>
    </row>
    <row r="24" spans="1:8" ht="12" customHeight="1">
      <c r="A24" s="13" t="s">
        <v>3</v>
      </c>
      <c r="B24" s="13"/>
      <c r="C24" s="13">
        <v>20101</v>
      </c>
      <c r="D24" s="16" t="s">
        <v>120</v>
      </c>
      <c r="E24" s="14" t="s">
        <v>159</v>
      </c>
      <c r="F24" s="14" t="s">
        <v>19</v>
      </c>
      <c r="G24" s="102">
        <f>IF(F24="I",IFERROR(VLOOKUP(C24,#REF!,8,FALSE),0),0)</f>
        <v>0</v>
      </c>
      <c r="H24" s="102">
        <f>IF(F24="I",IFERROR(VLOOKUP(C24,#REF!,2,FALSE),0),0)</f>
        <v>0</v>
      </c>
    </row>
    <row r="25" spans="1:8" ht="12" customHeight="1">
      <c r="A25" s="13" t="s">
        <v>3</v>
      </c>
      <c r="B25" s="13"/>
      <c r="C25" s="13">
        <v>2010100</v>
      </c>
      <c r="D25" s="16" t="s">
        <v>120</v>
      </c>
      <c r="E25" s="14" t="s">
        <v>159</v>
      </c>
      <c r="F25" s="14" t="s">
        <v>19</v>
      </c>
      <c r="G25" s="102">
        <f>IF(F25="I",IFERROR(VLOOKUP(C25,#REF!,8,FALSE),0),0)</f>
        <v>0</v>
      </c>
      <c r="H25" s="102">
        <f>IF(F25="I",IFERROR(VLOOKUP(C25,#REF!,2,FALSE),0),0)</f>
        <v>0</v>
      </c>
    </row>
    <row r="26" spans="1:8" ht="12" customHeight="1">
      <c r="A26" s="13" t="s">
        <v>3</v>
      </c>
      <c r="B26" s="13" t="s">
        <v>78</v>
      </c>
      <c r="C26" s="13">
        <v>2010100002</v>
      </c>
      <c r="D26" s="16" t="s">
        <v>147</v>
      </c>
      <c r="E26" s="14" t="s">
        <v>159</v>
      </c>
      <c r="F26" s="14" t="s">
        <v>20</v>
      </c>
      <c r="G26" s="102">
        <f>IF(F26="I",IFERROR(VLOOKUP(C26,#REF!,8,FALSE),0),0)</f>
        <v>0</v>
      </c>
      <c r="H26" s="102">
        <f>IF(F26="I",IFERROR(VLOOKUP(C26,#REF!,2,FALSE),0),0)</f>
        <v>0</v>
      </c>
    </row>
    <row r="27" spans="1:8" ht="12" customHeight="1">
      <c r="A27" s="13" t="s">
        <v>3</v>
      </c>
      <c r="B27" s="13"/>
      <c r="C27" s="13">
        <v>2010100003</v>
      </c>
      <c r="D27" s="16" t="s">
        <v>148</v>
      </c>
      <c r="E27" s="14" t="s">
        <v>159</v>
      </c>
      <c r="F27" s="14" t="s">
        <v>20</v>
      </c>
      <c r="G27" s="102">
        <f>IF(F27="I",IFERROR(VLOOKUP(C27,#REF!,8,FALSE),0),0)</f>
        <v>0</v>
      </c>
      <c r="H27" s="102">
        <f>IF(F27="I",IFERROR(VLOOKUP(C27,#REF!,2,FALSE),0),0)</f>
        <v>0</v>
      </c>
    </row>
    <row r="28" spans="1:8" ht="12" customHeight="1">
      <c r="A28" s="13" t="s">
        <v>3</v>
      </c>
      <c r="B28" s="13"/>
      <c r="C28" s="13">
        <v>20105</v>
      </c>
      <c r="D28" s="16" t="s">
        <v>121</v>
      </c>
      <c r="E28" s="14" t="s">
        <v>159</v>
      </c>
      <c r="F28" s="14" t="s">
        <v>19</v>
      </c>
      <c r="G28" s="102">
        <f>IF(F28="I",IFERROR(VLOOKUP(C28,#REF!,8,FALSE),0),0)</f>
        <v>0</v>
      </c>
      <c r="H28" s="102">
        <f>IF(F28="I",IFERROR(VLOOKUP(C28,#REF!,2,FALSE),0),0)</f>
        <v>0</v>
      </c>
    </row>
    <row r="29" spans="1:8" ht="12" customHeight="1">
      <c r="A29" s="13" t="s">
        <v>3</v>
      </c>
      <c r="B29" s="13"/>
      <c r="C29" s="13">
        <v>2010500</v>
      </c>
      <c r="D29" s="16" t="s">
        <v>121</v>
      </c>
      <c r="E29" s="14" t="s">
        <v>159</v>
      </c>
      <c r="F29" s="14" t="s">
        <v>19</v>
      </c>
      <c r="G29" s="102">
        <f>IF(F29="I",IFERROR(VLOOKUP(C29,#REF!,8,FALSE),0),0)</f>
        <v>0</v>
      </c>
      <c r="H29" s="102">
        <f>IF(F29="I",IFERROR(VLOOKUP(C29,#REF!,2,FALSE),0),0)</f>
        <v>0</v>
      </c>
    </row>
    <row r="30" spans="1:8" ht="12" customHeight="1">
      <c r="A30" s="13" t="s">
        <v>3</v>
      </c>
      <c r="B30" s="13" t="s">
        <v>79</v>
      </c>
      <c r="C30" s="13">
        <v>2010500003</v>
      </c>
      <c r="D30" s="16" t="s">
        <v>122</v>
      </c>
      <c r="E30" s="14" t="s">
        <v>159</v>
      </c>
      <c r="F30" s="14" t="s">
        <v>20</v>
      </c>
      <c r="G30" s="102">
        <f>IF(F30="I",IFERROR(VLOOKUP(C30,#REF!,8,FALSE),0),0)</f>
        <v>0</v>
      </c>
      <c r="H30" s="102">
        <f>IF(F30="I",IFERROR(VLOOKUP(C30,#REF!,2,FALSE),0),0)</f>
        <v>0</v>
      </c>
    </row>
    <row r="31" spans="1:8" ht="12" customHeight="1">
      <c r="A31" s="13" t="s">
        <v>3</v>
      </c>
      <c r="B31" s="13"/>
      <c r="C31" s="13">
        <v>2010500007</v>
      </c>
      <c r="D31" s="16" t="s">
        <v>149</v>
      </c>
      <c r="E31" s="14" t="s">
        <v>159</v>
      </c>
      <c r="F31" s="14" t="s">
        <v>20</v>
      </c>
      <c r="G31" s="102">
        <f>IF(F31="I",IFERROR(VLOOKUP(C31,#REF!,8,FALSE),0),0)</f>
        <v>0</v>
      </c>
      <c r="H31" s="102">
        <f>IF(F31="I",IFERROR(VLOOKUP(C31,#REF!,2,FALSE),0),0)</f>
        <v>0</v>
      </c>
    </row>
    <row r="32" spans="1:8" ht="12" customHeight="1">
      <c r="A32" s="13" t="s">
        <v>5</v>
      </c>
      <c r="B32" s="13"/>
      <c r="C32" s="13">
        <v>3</v>
      </c>
      <c r="D32" s="16" t="s">
        <v>123</v>
      </c>
      <c r="E32" s="14" t="s">
        <v>159</v>
      </c>
      <c r="F32" s="14" t="s">
        <v>19</v>
      </c>
      <c r="G32" s="102">
        <f>IF(F32="I",IFERROR(VLOOKUP(C32,#REF!,8,FALSE),0),0)</f>
        <v>0</v>
      </c>
      <c r="H32" s="102">
        <f>IF(F32="I",IFERROR(VLOOKUP(C32,#REF!,2,FALSE),0),0)</f>
        <v>0</v>
      </c>
    </row>
    <row r="33" spans="1:8" ht="12" customHeight="1">
      <c r="A33" s="13" t="s">
        <v>5</v>
      </c>
      <c r="B33" s="13"/>
      <c r="C33" s="13">
        <v>301</v>
      </c>
      <c r="D33" s="16" t="s">
        <v>124</v>
      </c>
      <c r="E33" s="14" t="s">
        <v>159</v>
      </c>
      <c r="F33" s="14" t="s">
        <v>19</v>
      </c>
      <c r="G33" s="102">
        <f>IF(F33="I",IFERROR(VLOOKUP(C33,#REF!,8,FALSE),0),0)</f>
        <v>0</v>
      </c>
      <c r="H33" s="102">
        <f>IF(F33="I",IFERROR(VLOOKUP(C33,#REF!,2,FALSE),0),0)</f>
        <v>0</v>
      </c>
    </row>
    <row r="34" spans="1:8" ht="12" customHeight="1">
      <c r="A34" s="13" t="s">
        <v>5</v>
      </c>
      <c r="B34" s="13"/>
      <c r="C34" s="13">
        <v>30101</v>
      </c>
      <c r="D34" s="16" t="s">
        <v>37</v>
      </c>
      <c r="E34" s="14" t="s">
        <v>159</v>
      </c>
      <c r="F34" s="14" t="s">
        <v>20</v>
      </c>
      <c r="G34" s="102">
        <f>IF(F34="I",IFERROR(VLOOKUP(C34,#REF!,8,FALSE),0),0)</f>
        <v>0</v>
      </c>
      <c r="H34" s="102">
        <f>IF(F34="I",IFERROR(VLOOKUP(C34,#REF!,2,FALSE),0),0)</f>
        <v>0</v>
      </c>
    </row>
    <row r="35" spans="1:8" ht="12" customHeight="1">
      <c r="A35" s="13" t="s">
        <v>5</v>
      </c>
      <c r="B35" s="13"/>
      <c r="C35" s="13">
        <v>30102</v>
      </c>
      <c r="D35" s="16" t="s">
        <v>36</v>
      </c>
      <c r="E35" s="14" t="s">
        <v>159</v>
      </c>
      <c r="F35" s="14" t="s">
        <v>20</v>
      </c>
      <c r="G35" s="102">
        <f>IF(F35="I",IFERROR(VLOOKUP(C35,#REF!,8,FALSE),0),0)</f>
        <v>0</v>
      </c>
      <c r="H35" s="102">
        <f>IF(F35="I",IFERROR(VLOOKUP(C35,#REF!,2,FALSE),0),0)</f>
        <v>0</v>
      </c>
    </row>
    <row r="36" spans="1:8" ht="12" customHeight="1">
      <c r="A36" s="13" t="s">
        <v>5</v>
      </c>
      <c r="B36" s="13"/>
      <c r="C36" s="13">
        <v>30103</v>
      </c>
      <c r="D36" s="16" t="s">
        <v>125</v>
      </c>
      <c r="E36" s="14" t="s">
        <v>159</v>
      </c>
      <c r="F36" s="14" t="s">
        <v>20</v>
      </c>
      <c r="G36" s="102">
        <f>IF(F36="I",IFERROR(VLOOKUP(C36,#REF!,8,FALSE),0),0)</f>
        <v>0</v>
      </c>
      <c r="H36" s="102">
        <f>IF(F36="I",IFERROR(VLOOKUP(C36,#REF!,2,FALSE),0),0)</f>
        <v>0</v>
      </c>
    </row>
    <row r="37" spans="1:8" ht="12" customHeight="1">
      <c r="A37" s="13" t="s">
        <v>15</v>
      </c>
      <c r="B37" s="13"/>
      <c r="C37" s="13">
        <v>4</v>
      </c>
      <c r="D37" s="16" t="s">
        <v>126</v>
      </c>
      <c r="E37" s="14" t="s">
        <v>159</v>
      </c>
      <c r="F37" s="14" t="s">
        <v>19</v>
      </c>
      <c r="G37" s="102">
        <f>IF(F37="I",IFERROR(VLOOKUP(C37,#REF!,8,FALSE),0),0)</f>
        <v>0</v>
      </c>
      <c r="H37" s="102">
        <f>IF(F37="I",IFERROR(VLOOKUP(C37,#REF!,2,FALSE),0),0)</f>
        <v>0</v>
      </c>
    </row>
    <row r="38" spans="1:8" ht="12" customHeight="1">
      <c r="A38" s="13" t="s">
        <v>15</v>
      </c>
      <c r="B38" s="13"/>
      <c r="C38" s="13">
        <v>401</v>
      </c>
      <c r="D38" s="16" t="s">
        <v>126</v>
      </c>
      <c r="E38" s="14" t="s">
        <v>159</v>
      </c>
      <c r="F38" s="14" t="s">
        <v>19</v>
      </c>
      <c r="G38" s="102">
        <f>IF(F38="I",IFERROR(VLOOKUP(C38,#REF!,8,FALSE),0),0)</f>
        <v>0</v>
      </c>
      <c r="H38" s="102">
        <f>IF(F38="I",IFERROR(VLOOKUP(C38,#REF!,2,FALSE),0),0)</f>
        <v>0</v>
      </c>
    </row>
    <row r="39" spans="1:8" ht="12" customHeight="1">
      <c r="A39" s="13" t="s">
        <v>15</v>
      </c>
      <c r="B39" s="13"/>
      <c r="C39" s="13">
        <v>40101</v>
      </c>
      <c r="D39" s="16" t="s">
        <v>126</v>
      </c>
      <c r="E39" s="14" t="s">
        <v>159</v>
      </c>
      <c r="F39" s="14" t="s">
        <v>19</v>
      </c>
      <c r="G39" s="102">
        <f>IF(F39="I",IFERROR(VLOOKUP(C39,#REF!,8,FALSE),0),0)</f>
        <v>0</v>
      </c>
      <c r="H39" s="102">
        <f>IF(F39="I",IFERROR(VLOOKUP(C39,#REF!,2,FALSE),0),0)</f>
        <v>0</v>
      </c>
    </row>
    <row r="40" spans="1:8" ht="12" customHeight="1">
      <c r="A40" s="13" t="s">
        <v>15</v>
      </c>
      <c r="B40" s="13"/>
      <c r="C40" s="13">
        <v>4010101</v>
      </c>
      <c r="D40" s="16" t="s">
        <v>127</v>
      </c>
      <c r="E40" s="14" t="s">
        <v>159</v>
      </c>
      <c r="F40" s="14" t="s">
        <v>19</v>
      </c>
      <c r="G40" s="102">
        <f>IF(F40="I",IFERROR(VLOOKUP(C40,#REF!,8,FALSE),0),0)</f>
        <v>0</v>
      </c>
      <c r="H40" s="102">
        <f>IF(F40="I",IFERROR(VLOOKUP(C40,#REF!,2,FALSE),0),0)</f>
        <v>0</v>
      </c>
    </row>
    <row r="41" spans="1:8" ht="12" customHeight="1">
      <c r="A41" s="13" t="s">
        <v>15</v>
      </c>
      <c r="B41" s="13" t="s">
        <v>88</v>
      </c>
      <c r="C41" s="13">
        <v>4010101001</v>
      </c>
      <c r="D41" s="16" t="s">
        <v>150</v>
      </c>
      <c r="E41" s="14" t="s">
        <v>159</v>
      </c>
      <c r="F41" s="14" t="s">
        <v>20</v>
      </c>
      <c r="G41" s="102">
        <f>IF(F41="I",IFERROR(VLOOKUP(C41,#REF!,8,FALSE),0),0)</f>
        <v>0</v>
      </c>
      <c r="H41" s="102">
        <f>IF(F41="I",IFERROR(VLOOKUP(C41,#REF!,2,FALSE),0),0)</f>
        <v>0</v>
      </c>
    </row>
    <row r="42" spans="1:8" ht="12" customHeight="1">
      <c r="A42" s="13" t="s">
        <v>15</v>
      </c>
      <c r="B42" s="13" t="s">
        <v>88</v>
      </c>
      <c r="C42" s="13">
        <v>4010101007</v>
      </c>
      <c r="D42" s="16" t="s">
        <v>128</v>
      </c>
      <c r="E42" s="14" t="s">
        <v>159</v>
      </c>
      <c r="F42" s="14" t="s">
        <v>20</v>
      </c>
      <c r="G42" s="102">
        <f>IF(F42="I",IFERROR(VLOOKUP(C42,#REF!,8,FALSE),0),0)</f>
        <v>0</v>
      </c>
      <c r="H42" s="102">
        <f>IF(F42="I",IFERROR(VLOOKUP(C42,#REF!,2,FALSE),0),0)</f>
        <v>0</v>
      </c>
    </row>
    <row r="43" spans="1:8" ht="12" customHeight="1">
      <c r="A43" s="13" t="s">
        <v>15</v>
      </c>
      <c r="B43" s="13" t="s">
        <v>88</v>
      </c>
      <c r="C43" s="13">
        <v>4010101008</v>
      </c>
      <c r="D43" s="16" t="s">
        <v>151</v>
      </c>
      <c r="E43" s="14" t="s">
        <v>159</v>
      </c>
      <c r="F43" s="14" t="s">
        <v>20</v>
      </c>
      <c r="G43" s="102">
        <f>IF(F43="I",IFERROR(VLOOKUP(C43,#REF!,8,FALSE),0),0)</f>
        <v>0</v>
      </c>
      <c r="H43" s="102">
        <f>IF(F43="I",IFERROR(VLOOKUP(C43,#REF!,2,FALSE),0),0)</f>
        <v>0</v>
      </c>
    </row>
    <row r="44" spans="1:8" ht="12" customHeight="1">
      <c r="A44" s="13" t="s">
        <v>15</v>
      </c>
      <c r="B44" s="13"/>
      <c r="C44" s="13">
        <v>4010105</v>
      </c>
      <c r="D44" s="16" t="s">
        <v>152</v>
      </c>
      <c r="E44" s="14" t="s">
        <v>159</v>
      </c>
      <c r="F44" s="14" t="s">
        <v>19</v>
      </c>
      <c r="G44" s="102">
        <f>IF(F44="I",IFERROR(VLOOKUP(C44,#REF!,8,FALSE),0),0)</f>
        <v>0</v>
      </c>
      <c r="H44" s="102">
        <f>IF(F44="I",IFERROR(VLOOKUP(C44,#REF!,2,FALSE),0),0)</f>
        <v>0</v>
      </c>
    </row>
    <row r="45" spans="1:8" ht="12" customHeight="1">
      <c r="A45" s="13" t="s">
        <v>15</v>
      </c>
      <c r="B45" s="13"/>
      <c r="C45" s="13">
        <v>4010105003</v>
      </c>
      <c r="D45" s="16" t="s">
        <v>153</v>
      </c>
      <c r="E45" s="14" t="s">
        <v>159</v>
      </c>
      <c r="F45" s="14" t="s">
        <v>20</v>
      </c>
      <c r="G45" s="102">
        <v>0</v>
      </c>
      <c r="H45" s="102">
        <f>IF(F45="I",IFERROR(VLOOKUP(C45,#REF!,2,FALSE),0),0)</f>
        <v>0</v>
      </c>
    </row>
    <row r="46" spans="1:8" ht="12" customHeight="1">
      <c r="A46" s="13" t="s">
        <v>16</v>
      </c>
      <c r="B46" s="13"/>
      <c r="C46" s="13">
        <v>5</v>
      </c>
      <c r="D46" s="16" t="s">
        <v>10</v>
      </c>
      <c r="E46" s="14" t="s">
        <v>159</v>
      </c>
      <c r="F46" s="14" t="s">
        <v>19</v>
      </c>
      <c r="G46" s="102">
        <f>IF(F46="I",IFERROR(VLOOKUP(C46,#REF!,8,FALSE),0),0)</f>
        <v>0</v>
      </c>
      <c r="H46" s="102">
        <f>IF(F46="I",IFERROR(VLOOKUP(C46,#REF!,2,FALSE),0),0)</f>
        <v>0</v>
      </c>
    </row>
    <row r="47" spans="1:8" ht="12" customHeight="1">
      <c r="A47" s="13" t="s">
        <v>16</v>
      </c>
      <c r="B47" s="13"/>
      <c r="C47" s="13">
        <v>501</v>
      </c>
      <c r="D47" s="16" t="s">
        <v>129</v>
      </c>
      <c r="E47" s="14" t="s">
        <v>159</v>
      </c>
      <c r="F47" s="14" t="s">
        <v>19</v>
      </c>
      <c r="G47" s="102">
        <f>IF(F47="I",IFERROR(VLOOKUP(C47,#REF!,8,FALSE),0),0)</f>
        <v>0</v>
      </c>
      <c r="H47" s="102">
        <f>IF(F47="I",IFERROR(VLOOKUP(C47,#REF!,2,FALSE),0),0)</f>
        <v>0</v>
      </c>
    </row>
    <row r="48" spans="1:8" ht="12" customHeight="1">
      <c r="A48" s="13" t="s">
        <v>16</v>
      </c>
      <c r="B48" s="13"/>
      <c r="C48" s="13">
        <v>50101</v>
      </c>
      <c r="D48" s="16" t="s">
        <v>129</v>
      </c>
      <c r="E48" s="14" t="s">
        <v>159</v>
      </c>
      <c r="F48" s="14" t="s">
        <v>19</v>
      </c>
      <c r="G48" s="102">
        <f>IF(F48="I",IFERROR(VLOOKUP(C48,#REF!,8,FALSE),0),0)</f>
        <v>0</v>
      </c>
      <c r="H48" s="102">
        <f>IF(F48="I",IFERROR(VLOOKUP(C48,#REF!,2,FALSE),0),0)</f>
        <v>0</v>
      </c>
    </row>
    <row r="49" spans="1:8" ht="12" customHeight="1">
      <c r="A49" s="13" t="s">
        <v>16</v>
      </c>
      <c r="B49" s="13"/>
      <c r="C49" s="13">
        <v>5010100</v>
      </c>
      <c r="D49" s="16" t="s">
        <v>129</v>
      </c>
      <c r="E49" s="14" t="s">
        <v>159</v>
      </c>
      <c r="F49" s="14" t="s">
        <v>19</v>
      </c>
      <c r="G49" s="102">
        <f>IF(F49="I",IFERROR(VLOOKUP(C49,#REF!,8,FALSE),0),0)</f>
        <v>0</v>
      </c>
      <c r="H49" s="102">
        <f>IF(F49="I",IFERROR(VLOOKUP(C49,#REF!,2,FALSE),0),0)</f>
        <v>0</v>
      </c>
    </row>
    <row r="50" spans="1:8" ht="12" customHeight="1">
      <c r="A50" s="13" t="s">
        <v>16</v>
      </c>
      <c r="B50" s="13" t="s">
        <v>82</v>
      </c>
      <c r="C50" s="13">
        <v>5010100001</v>
      </c>
      <c r="D50" s="16" t="s">
        <v>154</v>
      </c>
      <c r="E50" s="14" t="s">
        <v>159</v>
      </c>
      <c r="F50" s="14" t="s">
        <v>20</v>
      </c>
      <c r="G50" s="102">
        <f>IF(F50="I",IFERROR(VLOOKUP(C50,#REF!,8,FALSE),0),0)</f>
        <v>0</v>
      </c>
      <c r="H50" s="102">
        <f>IF(F50="I",IFERROR(VLOOKUP(C50,#REF!,2,FALSE),0),0)</f>
        <v>0</v>
      </c>
    </row>
    <row r="51" spans="1:8" ht="12" customHeight="1">
      <c r="A51" s="13" t="s">
        <v>16</v>
      </c>
      <c r="B51" s="13" t="s">
        <v>82</v>
      </c>
      <c r="C51" s="13">
        <v>5010100007</v>
      </c>
      <c r="D51" s="16" t="s">
        <v>130</v>
      </c>
      <c r="E51" s="14" t="s">
        <v>159</v>
      </c>
      <c r="F51" s="14" t="s">
        <v>20</v>
      </c>
      <c r="G51" s="102">
        <f>IF(F51="I",IFERROR(VLOOKUP(C51,#REF!,8,FALSE),0),0)</f>
        <v>0</v>
      </c>
      <c r="H51" s="102">
        <f>IF(F51="I",IFERROR(VLOOKUP(C51,#REF!,2,FALSE),0),0)</f>
        <v>0</v>
      </c>
    </row>
    <row r="52" spans="1:8" ht="12" customHeight="1">
      <c r="A52" s="13" t="s">
        <v>16</v>
      </c>
      <c r="B52" s="13" t="s">
        <v>82</v>
      </c>
      <c r="C52" s="13">
        <v>5010100010</v>
      </c>
      <c r="D52" s="16" t="s">
        <v>155</v>
      </c>
      <c r="E52" s="14" t="s">
        <v>159</v>
      </c>
      <c r="F52" s="14" t="s">
        <v>20</v>
      </c>
      <c r="G52" s="102">
        <f>IF(F52="I",IFERROR(VLOOKUP(C52,#REF!,8,FALSE),0),0)</f>
        <v>0</v>
      </c>
      <c r="H52" s="102">
        <f>IF(F52="I",IFERROR(VLOOKUP(C52,#REF!,2,FALSE),0),0)</f>
        <v>0</v>
      </c>
    </row>
    <row r="53" spans="1:8" ht="12" customHeight="1">
      <c r="A53" s="13" t="s">
        <v>16</v>
      </c>
      <c r="B53" s="13"/>
      <c r="C53" s="13">
        <v>50102</v>
      </c>
      <c r="D53" s="16" t="s">
        <v>131</v>
      </c>
      <c r="E53" s="14" t="s">
        <v>159</v>
      </c>
      <c r="F53" s="14" t="s">
        <v>19</v>
      </c>
      <c r="G53" s="102">
        <f>IF(F53="I",IFERROR(VLOOKUP(C53,#REF!,8,FALSE),0),0)</f>
        <v>0</v>
      </c>
      <c r="H53" s="102">
        <f>IF(F53="I",IFERROR(VLOOKUP(C53,#REF!,2,FALSE),0),0)</f>
        <v>0</v>
      </c>
    </row>
    <row r="54" spans="1:8" ht="12" customHeight="1">
      <c r="A54" s="13" t="s">
        <v>16</v>
      </c>
      <c r="B54" s="13"/>
      <c r="C54" s="13">
        <v>5010200</v>
      </c>
      <c r="D54" s="16" t="s">
        <v>131</v>
      </c>
      <c r="E54" s="14" t="s">
        <v>159</v>
      </c>
      <c r="F54" s="14" t="s">
        <v>19</v>
      </c>
      <c r="G54" s="102">
        <f>IF(F54="I",IFERROR(VLOOKUP(C54,#REF!,8,FALSE),0),0)</f>
        <v>0</v>
      </c>
      <c r="H54" s="102">
        <f>IF(F54="I",IFERROR(VLOOKUP(C54,#REF!,2,FALSE),0),0)</f>
        <v>0</v>
      </c>
    </row>
    <row r="55" spans="1:8" ht="12" customHeight="1">
      <c r="A55" s="13" t="s">
        <v>16</v>
      </c>
      <c r="B55" s="13"/>
      <c r="C55" s="13">
        <v>5010200007</v>
      </c>
      <c r="D55" s="16" t="s">
        <v>156</v>
      </c>
      <c r="E55" s="14" t="s">
        <v>159</v>
      </c>
      <c r="F55" s="14" t="s">
        <v>20</v>
      </c>
      <c r="G55" s="102">
        <v>0</v>
      </c>
      <c r="H55" s="102">
        <f>IF(F55="I",IFERROR(VLOOKUP(C55,#REF!,2,FALSE),0),0)</f>
        <v>0</v>
      </c>
    </row>
    <row r="56" spans="1:8" ht="12" customHeight="1">
      <c r="A56" s="13" t="s">
        <v>16</v>
      </c>
      <c r="B56" s="13"/>
      <c r="C56" s="13">
        <v>5010201</v>
      </c>
      <c r="D56" s="16" t="s">
        <v>132</v>
      </c>
      <c r="E56" s="14" t="s">
        <v>159</v>
      </c>
      <c r="F56" s="14" t="s">
        <v>19</v>
      </c>
      <c r="G56" s="102">
        <f>IF(F56="I",IFERROR(VLOOKUP(C56,#REF!,8,FALSE),0),0)</f>
        <v>0</v>
      </c>
      <c r="H56" s="102">
        <f>IF(F56="I",IFERROR(VLOOKUP(C56,#REF!,2,FALSE),0),0)</f>
        <v>0</v>
      </c>
    </row>
    <row r="57" spans="1:8" ht="12" customHeight="1">
      <c r="A57" s="13" t="s">
        <v>16</v>
      </c>
      <c r="B57" s="13" t="s">
        <v>105</v>
      </c>
      <c r="C57" s="13">
        <v>5010201001</v>
      </c>
      <c r="D57" s="16" t="s">
        <v>133</v>
      </c>
      <c r="E57" s="14" t="s">
        <v>159</v>
      </c>
      <c r="F57" s="14" t="s">
        <v>20</v>
      </c>
      <c r="G57" s="102">
        <f>IF(F57="I",IFERROR(VLOOKUP(C57,#REF!,8,FALSE),0),0)</f>
        <v>0</v>
      </c>
      <c r="H57" s="102">
        <f>IF(F57="I",IFERROR(VLOOKUP(C57,#REF!,2,FALSE),0),0)</f>
        <v>0</v>
      </c>
    </row>
    <row r="58" spans="1:8" ht="12" customHeight="1">
      <c r="A58" s="13" t="s">
        <v>16</v>
      </c>
      <c r="B58" s="13"/>
      <c r="C58" s="13">
        <v>5010202</v>
      </c>
      <c r="D58" s="16" t="s">
        <v>157</v>
      </c>
      <c r="E58" s="14" t="s">
        <v>159</v>
      </c>
      <c r="F58" s="14" t="s">
        <v>19</v>
      </c>
      <c r="G58" s="102">
        <f>IF(F58="I",IFERROR(VLOOKUP(C58,#REF!,8,FALSE),0),0)</f>
        <v>0</v>
      </c>
      <c r="H58" s="102">
        <f>IF(F58="I",IFERROR(VLOOKUP(C58,#REF!,2,FALSE),0),0)</f>
        <v>0</v>
      </c>
    </row>
    <row r="59" spans="1:8" ht="12" customHeight="1">
      <c r="A59" s="13" t="s">
        <v>16</v>
      </c>
      <c r="B59" s="13" t="s">
        <v>82</v>
      </c>
      <c r="C59" s="13">
        <v>5010202002</v>
      </c>
      <c r="D59" s="16" t="s">
        <v>158</v>
      </c>
      <c r="E59" s="14" t="s">
        <v>159</v>
      </c>
      <c r="F59" s="14" t="s">
        <v>20</v>
      </c>
      <c r="G59" s="102">
        <f>IF(F59="I",IFERROR(VLOOKUP(C59,#REF!,8,FALSE),0),0)</f>
        <v>0</v>
      </c>
      <c r="H59" s="102">
        <f>IF(F59="I",IFERROR(VLOOKUP(C59,#REF!,2,FALSE),0),0)</f>
        <v>0</v>
      </c>
    </row>
    <row r="60" spans="1:8" ht="12" customHeight="1">
      <c r="A60" s="13" t="s">
        <v>16</v>
      </c>
      <c r="B60" s="13"/>
      <c r="C60" s="13">
        <v>580</v>
      </c>
      <c r="D60" s="16" t="s">
        <v>134</v>
      </c>
      <c r="E60" s="14" t="s">
        <v>159</v>
      </c>
      <c r="F60" s="14" t="s">
        <v>19</v>
      </c>
      <c r="G60" s="102">
        <f>IF(F60="I",IFERROR(VLOOKUP(C60,#REF!,8,FALSE),0),0)</f>
        <v>0</v>
      </c>
      <c r="H60" s="102">
        <f>IF(F60="I",IFERROR(VLOOKUP(C60,#REF!,2,FALSE),0),0)</f>
        <v>0</v>
      </c>
    </row>
    <row r="61" spans="1:8" ht="12" customHeight="1">
      <c r="A61" s="13" t="s">
        <v>16</v>
      </c>
      <c r="B61" s="13"/>
      <c r="C61" s="13">
        <v>58001</v>
      </c>
      <c r="D61" s="16" t="s">
        <v>134</v>
      </c>
      <c r="E61" s="14" t="s">
        <v>159</v>
      </c>
      <c r="F61" s="14" t="s">
        <v>20</v>
      </c>
      <c r="G61" s="102">
        <v>0</v>
      </c>
      <c r="H61" s="102">
        <f>IF(F61="I",IFERROR(VLOOKUP(C61,#REF!,2,FALSE),0),0)</f>
        <v>0</v>
      </c>
    </row>
    <row r="62" spans="1:8">
      <c r="G62" s="103"/>
      <c r="H62" s="103"/>
    </row>
    <row r="63" spans="1:8">
      <c r="F63" s="6" t="s">
        <v>2</v>
      </c>
      <c r="G63" s="104">
        <f>SUMIF(A:A,F63,G:G)</f>
        <v>0</v>
      </c>
      <c r="H63" s="104">
        <f>SUMIF(B:B,#REF!,H:H)</f>
        <v>0</v>
      </c>
    </row>
    <row r="64" spans="1:8">
      <c r="F64" s="6" t="s">
        <v>3</v>
      </c>
      <c r="G64" s="104">
        <f>SUMIF(A:A,F64,G:G)</f>
        <v>0</v>
      </c>
      <c r="H64" s="104">
        <f>SUMIF(B:B,#REF!,H:H)</f>
        <v>0</v>
      </c>
    </row>
    <row r="65" spans="6:8">
      <c r="F65" s="6" t="s">
        <v>5</v>
      </c>
      <c r="G65" s="104">
        <f>SUMIF(A:A,F65,G:G)</f>
        <v>0</v>
      </c>
      <c r="H65" s="104">
        <f>SUMIF(B:B,#REF!,H:H)</f>
        <v>0</v>
      </c>
    </row>
    <row r="66" spans="6:8">
      <c r="F66" s="7" t="s">
        <v>17</v>
      </c>
      <c r="G66" s="105">
        <f>+G63+G64+G65</f>
        <v>0</v>
      </c>
      <c r="H66" s="105">
        <f>+H63-H64-H65</f>
        <v>0</v>
      </c>
    </row>
    <row r="67" spans="6:8">
      <c r="F67" s="6" t="s">
        <v>15</v>
      </c>
      <c r="G67" s="104">
        <f>SUMIF(A:A,F67,G:G)</f>
        <v>0</v>
      </c>
      <c r="H67" s="104">
        <f>SUMIF(B:B,#REF!,H:H)</f>
        <v>0</v>
      </c>
    </row>
    <row r="68" spans="6:8">
      <c r="F68" s="6" t="s">
        <v>16</v>
      </c>
      <c r="G68" s="104">
        <f>SUMIF(A:A,F68,G:G)</f>
        <v>0</v>
      </c>
      <c r="H68" s="104">
        <f>SUMIF(B:B,#REF!,H:H)</f>
        <v>0</v>
      </c>
    </row>
    <row r="69" spans="6:8">
      <c r="F69" s="7" t="s">
        <v>17</v>
      </c>
      <c r="G69" s="105" t="e">
        <f>+G67+G68-#REF!</f>
        <v>#REF!</v>
      </c>
      <c r="H69" s="105">
        <f>+H67+H68</f>
        <v>0</v>
      </c>
    </row>
    <row r="76" spans="6:8">
      <c r="G76" s="17"/>
    </row>
  </sheetData>
  <autoFilter ref="A4:H61" xr:uid="{7A4BF0E0-2780-4E2B-8602-04B77CB1CE3C}"/>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8EB8E-E0F6-409F-A17F-E7656ABA4F16}">
  <sheetPr>
    <tabColor rgb="FF003366"/>
    <pageSetUpPr fitToPage="1"/>
  </sheetPr>
  <dimension ref="A1:N46"/>
  <sheetViews>
    <sheetView showGridLines="0" zoomScaleNormal="100" zoomScaleSheetLayoutView="100" workbookViewId="0">
      <pane ySplit="7" topLeftCell="A34" activePane="bottomLeft" state="frozen"/>
      <selection pane="bottomLeft" activeCell="C46" sqref="C46"/>
    </sheetView>
  </sheetViews>
  <sheetFormatPr baseColWidth="10" defaultColWidth="9.36328125" defaultRowHeight="12.5"/>
  <cols>
    <col min="1" max="1" width="4.36328125" style="48" customWidth="1"/>
    <col min="2" max="2" width="46.453125" style="48" customWidth="1"/>
    <col min="3" max="3" width="20.453125" style="48" customWidth="1"/>
    <col min="4" max="4" width="23.81640625" style="48" customWidth="1"/>
    <col min="5" max="5" width="23.1796875" style="48" customWidth="1"/>
    <col min="6" max="6" width="17.1796875" style="48" customWidth="1"/>
    <col min="7" max="7" width="17.81640625" style="48" bestFit="1" customWidth="1"/>
    <col min="8" max="8" width="20.453125" style="48" customWidth="1"/>
    <col min="9" max="9" width="22.36328125" style="48" bestFit="1" customWidth="1"/>
    <col min="10" max="10" width="15.81640625" style="86" customWidth="1"/>
    <col min="11" max="11" width="17.453125" style="48" bestFit="1" customWidth="1"/>
    <col min="12" max="12" width="19.81640625" style="48" customWidth="1"/>
    <col min="13" max="13" width="17.453125" style="48" customWidth="1"/>
    <col min="14" max="14" width="15.81640625" style="48" bestFit="1" customWidth="1"/>
    <col min="15" max="15" width="19.1796875" style="48" customWidth="1"/>
    <col min="16" max="16" width="16.81640625" style="48" customWidth="1"/>
    <col min="17" max="17" width="18" style="48" customWidth="1"/>
    <col min="18" max="16384" width="9.36328125" style="48"/>
  </cols>
  <sheetData>
    <row r="1" spans="1:14" s="130" customFormat="1" ht="13">
      <c r="D1" s="131"/>
    </row>
    <row r="2" spans="1:14" s="130" customFormat="1" ht="13">
      <c r="D2" s="131"/>
    </row>
    <row r="3" spans="1:14" s="130" customFormat="1" ht="13">
      <c r="D3" s="131"/>
    </row>
    <row r="4" spans="1:14" s="132" customFormat="1" ht="13.5" thickBot="1">
      <c r="D4" s="133"/>
    </row>
    <row r="5" spans="1:14" s="38" customFormat="1" ht="13" thickTop="1">
      <c r="I5" s="36" t="s">
        <v>75</v>
      </c>
    </row>
    <row r="6" spans="1:14" s="76" customFormat="1" ht="13.75" customHeight="1">
      <c r="B6" s="81" t="s">
        <v>204</v>
      </c>
      <c r="C6" s="82"/>
      <c r="D6" s="81"/>
      <c r="E6" s="81"/>
      <c r="F6" s="81"/>
      <c r="G6" s="81"/>
      <c r="H6" s="81"/>
      <c r="I6" s="80"/>
      <c r="J6" s="80"/>
      <c r="K6" s="80"/>
      <c r="L6" s="80"/>
      <c r="M6" s="80"/>
      <c r="N6" s="80"/>
    </row>
    <row r="7" spans="1:14" s="76" customFormat="1" ht="21.75" customHeight="1">
      <c r="B7" s="81" t="s">
        <v>212</v>
      </c>
      <c r="C7" s="82"/>
      <c r="D7" s="81"/>
      <c r="E7" s="81"/>
      <c r="F7" s="81"/>
      <c r="G7" s="81"/>
      <c r="H7" s="81"/>
      <c r="I7" s="80"/>
      <c r="J7" s="80"/>
      <c r="K7" s="80"/>
      <c r="L7" s="80"/>
      <c r="M7" s="80"/>
      <c r="N7" s="80"/>
    </row>
    <row r="10" spans="1:14" ht="13">
      <c r="A10" s="49"/>
      <c r="B10" s="85" t="s">
        <v>68</v>
      </c>
      <c r="C10" s="85"/>
    </row>
    <row r="11" spans="1:14">
      <c r="A11" s="49"/>
      <c r="E11" s="53"/>
    </row>
    <row r="12" spans="1:14" ht="13">
      <c r="A12" s="49"/>
      <c r="B12" s="305" t="s">
        <v>14</v>
      </c>
      <c r="C12" s="306"/>
      <c r="D12" s="134">
        <v>45291</v>
      </c>
      <c r="E12" s="134">
        <v>44926</v>
      </c>
    </row>
    <row r="13" spans="1:14">
      <c r="A13" s="49"/>
      <c r="B13" s="124" t="s">
        <v>190</v>
      </c>
      <c r="C13" s="125"/>
      <c r="D13" s="96">
        <v>2086624</v>
      </c>
      <c r="E13" s="95">
        <v>0</v>
      </c>
    </row>
    <row r="14" spans="1:14" ht="13">
      <c r="A14" s="49"/>
      <c r="B14" s="44" t="s">
        <v>9</v>
      </c>
      <c r="C14" s="87"/>
      <c r="D14" s="243">
        <f>+SUM(D13:D13)</f>
        <v>2086624</v>
      </c>
      <c r="E14" s="107">
        <f>SUM(E13:E13)</f>
        <v>0</v>
      </c>
    </row>
    <row r="15" spans="1:14" ht="13">
      <c r="A15" s="49"/>
      <c r="B15" s="37"/>
      <c r="C15" s="37"/>
      <c r="D15" s="126"/>
    </row>
    <row r="16" spans="1:14">
      <c r="A16" s="49"/>
      <c r="B16" s="127"/>
      <c r="C16" s="127"/>
      <c r="D16" s="127"/>
      <c r="E16" s="127"/>
      <c r="F16" s="127"/>
      <c r="G16" s="127"/>
      <c r="H16" s="127"/>
      <c r="I16" s="127"/>
      <c r="J16" s="127"/>
    </row>
    <row r="17" spans="1:10" ht="13">
      <c r="A17" s="49"/>
      <c r="B17" s="37"/>
      <c r="C17" s="37"/>
      <c r="D17" s="126"/>
      <c r="G17" s="128"/>
    </row>
    <row r="18" spans="1:10" ht="13">
      <c r="A18" s="49"/>
      <c r="B18" s="85" t="s">
        <v>69</v>
      </c>
      <c r="C18" s="85"/>
    </row>
    <row r="19" spans="1:10">
      <c r="A19" s="49"/>
      <c r="B19" s="48" t="s">
        <v>191</v>
      </c>
      <c r="E19" s="53"/>
    </row>
    <row r="20" spans="1:10">
      <c r="A20" s="49"/>
      <c r="E20" s="53"/>
    </row>
    <row r="21" spans="1:10" ht="26">
      <c r="A21" s="49"/>
      <c r="B21" s="305" t="s">
        <v>41</v>
      </c>
      <c r="C21" s="306"/>
      <c r="D21" s="134" t="s">
        <v>42</v>
      </c>
      <c r="E21" s="134" t="s">
        <v>138</v>
      </c>
      <c r="F21" s="134" t="s">
        <v>139</v>
      </c>
    </row>
    <row r="22" spans="1:10" s="85" customFormat="1" ht="13">
      <c r="A22" s="88"/>
      <c r="B22" s="89" t="s">
        <v>43</v>
      </c>
      <c r="C22" s="90"/>
      <c r="D22" s="91"/>
      <c r="E22" s="91"/>
      <c r="F22" s="92"/>
      <c r="J22" s="93"/>
    </row>
    <row r="23" spans="1:10">
      <c r="A23" s="49"/>
      <c r="B23" s="124" t="s">
        <v>44</v>
      </c>
      <c r="C23" s="125"/>
      <c r="D23" s="94">
        <v>0</v>
      </c>
      <c r="E23" s="95">
        <v>0</v>
      </c>
      <c r="F23" s="96">
        <v>0</v>
      </c>
    </row>
    <row r="24" spans="1:10">
      <c r="A24" s="49"/>
      <c r="B24" s="124" t="s">
        <v>45</v>
      </c>
      <c r="C24" s="125"/>
      <c r="D24" s="94">
        <v>0</v>
      </c>
      <c r="E24" s="95">
        <v>0</v>
      </c>
      <c r="F24" s="96">
        <v>0</v>
      </c>
    </row>
    <row r="25" spans="1:10">
      <c r="A25" s="49"/>
      <c r="B25" s="124" t="s">
        <v>46</v>
      </c>
      <c r="C25" s="125"/>
      <c r="D25" s="94">
        <v>0</v>
      </c>
      <c r="E25" s="95">
        <v>0</v>
      </c>
      <c r="F25" s="96">
        <v>0</v>
      </c>
    </row>
    <row r="26" spans="1:10" s="85" customFormat="1" ht="13">
      <c r="A26" s="88"/>
      <c r="B26" s="89" t="s">
        <v>47</v>
      </c>
      <c r="C26" s="90"/>
      <c r="D26" s="97"/>
      <c r="E26" s="98"/>
      <c r="F26" s="99"/>
      <c r="J26" s="93"/>
    </row>
    <row r="27" spans="1:10">
      <c r="A27" s="49"/>
      <c r="B27" s="124" t="s">
        <v>48</v>
      </c>
      <c r="C27" s="125"/>
      <c r="D27" s="94">
        <v>0</v>
      </c>
      <c r="E27" s="95">
        <v>0</v>
      </c>
      <c r="F27" s="96">
        <v>0</v>
      </c>
    </row>
    <row r="28" spans="1:10">
      <c r="A28" s="49"/>
      <c r="B28" s="124" t="s">
        <v>49</v>
      </c>
      <c r="C28" s="125"/>
      <c r="D28" s="94">
        <v>0</v>
      </c>
      <c r="E28" s="95">
        <v>0</v>
      </c>
      <c r="F28" s="96">
        <v>0</v>
      </c>
    </row>
    <row r="29" spans="1:10">
      <c r="A29" s="49"/>
      <c r="B29" s="124" t="s">
        <v>50</v>
      </c>
      <c r="C29" s="125"/>
      <c r="D29" s="94">
        <v>0</v>
      </c>
      <c r="E29" s="95">
        <v>0</v>
      </c>
      <c r="F29" s="96">
        <v>0</v>
      </c>
    </row>
    <row r="30" spans="1:10" s="85" customFormat="1" ht="13">
      <c r="A30" s="88"/>
      <c r="B30" s="89" t="s">
        <v>51</v>
      </c>
      <c r="C30" s="90"/>
      <c r="D30" s="97"/>
      <c r="E30" s="91"/>
      <c r="F30" s="99"/>
      <c r="J30" s="93"/>
    </row>
    <row r="31" spans="1:10">
      <c r="A31" s="49"/>
      <c r="B31" s="124" t="s">
        <v>52</v>
      </c>
      <c r="C31" s="125"/>
      <c r="D31" s="94">
        <v>0</v>
      </c>
      <c r="E31" s="95">
        <v>0</v>
      </c>
      <c r="F31" s="96">
        <v>0</v>
      </c>
    </row>
    <row r="32" spans="1:10">
      <c r="A32" s="49"/>
      <c r="B32" s="124" t="s">
        <v>53</v>
      </c>
      <c r="C32" s="125"/>
      <c r="D32" s="94">
        <v>0</v>
      </c>
      <c r="E32" s="95">
        <v>0</v>
      </c>
      <c r="F32" s="96">
        <v>0</v>
      </c>
    </row>
    <row r="33" spans="1:10">
      <c r="A33" s="49"/>
      <c r="B33" s="124" t="s">
        <v>54</v>
      </c>
      <c r="C33" s="125"/>
      <c r="D33" s="94">
        <v>0</v>
      </c>
      <c r="E33" s="95">
        <v>0</v>
      </c>
      <c r="F33" s="96">
        <v>0</v>
      </c>
    </row>
    <row r="34" spans="1:10" s="85" customFormat="1" ht="13">
      <c r="A34" s="88"/>
      <c r="B34" s="89" t="s">
        <v>55</v>
      </c>
      <c r="C34" s="90"/>
      <c r="D34" s="91"/>
      <c r="E34" s="91"/>
      <c r="F34" s="99"/>
      <c r="J34" s="93"/>
    </row>
    <row r="35" spans="1:10">
      <c r="A35" s="49"/>
      <c r="B35" s="124" t="s">
        <v>56</v>
      </c>
      <c r="C35" s="125"/>
      <c r="D35" s="96">
        <v>1003108.84</v>
      </c>
      <c r="E35" s="96">
        <v>780296911</v>
      </c>
      <c r="F35" s="96">
        <v>6</v>
      </c>
    </row>
    <row r="36" spans="1:10">
      <c r="A36" s="49"/>
      <c r="B36" s="124" t="s">
        <v>57</v>
      </c>
      <c r="C36" s="125"/>
      <c r="D36" s="96">
        <v>1009211.24</v>
      </c>
      <c r="E36" s="96">
        <v>1022413589</v>
      </c>
      <c r="F36" s="96">
        <v>14</v>
      </c>
    </row>
    <row r="37" spans="1:10">
      <c r="A37" s="49"/>
      <c r="B37" s="124" t="s">
        <v>58</v>
      </c>
      <c r="C37" s="125"/>
      <c r="D37" s="96">
        <v>1016481</v>
      </c>
      <c r="E37" s="96">
        <v>921124614</v>
      </c>
      <c r="F37" s="96">
        <v>20</v>
      </c>
    </row>
    <row r="38" spans="1:10" ht="15" customHeight="1">
      <c r="A38" s="49"/>
      <c r="E38" s="53"/>
    </row>
    <row r="39" spans="1:10" ht="15" customHeight="1">
      <c r="A39" s="49"/>
      <c r="E39" s="53"/>
    </row>
    <row r="40" spans="1:10" ht="13">
      <c r="A40" s="49"/>
      <c r="B40" s="85" t="s">
        <v>67</v>
      </c>
      <c r="C40" s="85"/>
      <c r="E40" s="53"/>
    </row>
    <row r="41" spans="1:10" ht="13">
      <c r="A41" s="49"/>
      <c r="B41" s="85"/>
      <c r="C41" s="85"/>
      <c r="E41" s="53"/>
    </row>
    <row r="42" spans="1:10" ht="13">
      <c r="A42" s="49"/>
      <c r="B42" s="85" t="s">
        <v>59</v>
      </c>
      <c r="C42" s="85"/>
    </row>
    <row r="43" spans="1:10">
      <c r="A43" s="49"/>
      <c r="B43" s="48" t="s">
        <v>183</v>
      </c>
    </row>
    <row r="44" spans="1:10">
      <c r="A44" s="49"/>
    </row>
    <row r="45" spans="1:10" ht="13">
      <c r="A45" s="49"/>
      <c r="B45" s="261" t="s">
        <v>18</v>
      </c>
      <c r="C45" s="262">
        <v>45291</v>
      </c>
    </row>
    <row r="46" spans="1:10">
      <c r="A46" s="49"/>
      <c r="B46" s="263" t="s">
        <v>213</v>
      </c>
      <c r="C46" s="266">
        <v>21654139</v>
      </c>
      <c r="E46" s="129"/>
    </row>
  </sheetData>
  <mergeCells count="2">
    <mergeCell ref="B12:C12"/>
    <mergeCell ref="B21:C21"/>
  </mergeCells>
  <hyperlinks>
    <hyperlink ref="I5" location="INDICE!A1" display="Índice" xr:uid="{31F670CA-F353-4BC6-8117-F2A906C5BE12}"/>
  </hyperlinks>
  <pageMargins left="0.25" right="0.25" top="0.75" bottom="0.75" header="0.3" footer="0.3"/>
  <pageSetup paperSize="9" scale="49"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16298-1850-402E-8ACD-AB2CDF22E95D}">
  <sheetPr>
    <tabColor rgb="FF003366"/>
    <pageSetUpPr fitToPage="1"/>
  </sheetPr>
  <dimension ref="A1:N31"/>
  <sheetViews>
    <sheetView showGridLines="0" zoomScaleNormal="100" zoomScaleSheetLayoutView="100" workbookViewId="0">
      <pane ySplit="7" topLeftCell="A8" activePane="bottomLeft" state="frozen"/>
      <selection pane="bottomLeft" activeCell="D30" sqref="D30"/>
    </sheetView>
  </sheetViews>
  <sheetFormatPr baseColWidth="10" defaultColWidth="9.36328125" defaultRowHeight="12.5"/>
  <cols>
    <col min="1" max="1" width="4.36328125" style="48" customWidth="1"/>
    <col min="2" max="2" width="46.453125" style="48" customWidth="1"/>
    <col min="3" max="3" width="15.1796875" style="48" customWidth="1"/>
    <col min="4" max="4" width="23.81640625" style="48" customWidth="1"/>
    <col min="5" max="5" width="23.1796875" style="48" customWidth="1"/>
    <col min="6" max="6" width="17.1796875" style="48" customWidth="1"/>
    <col min="7" max="7" width="17.81640625" style="48" bestFit="1" customWidth="1"/>
    <col min="8" max="8" width="20.453125" style="48" customWidth="1"/>
    <col min="9" max="9" width="22.36328125" style="48" bestFit="1" customWidth="1"/>
    <col min="10" max="10" width="15.81640625" style="86" customWidth="1"/>
    <col min="11" max="11" width="17.453125" style="48" bestFit="1" customWidth="1"/>
    <col min="12" max="12" width="19.81640625" style="48" customWidth="1"/>
    <col min="13" max="13" width="17.453125" style="48" customWidth="1"/>
    <col min="14" max="14" width="15.81640625" style="48" bestFit="1" customWidth="1"/>
    <col min="15" max="15" width="19.1796875" style="48" customWidth="1"/>
    <col min="16" max="16" width="16.81640625" style="48" customWidth="1"/>
    <col min="17" max="17" width="18" style="48" customWidth="1"/>
    <col min="18" max="16384" width="9.36328125" style="48"/>
  </cols>
  <sheetData>
    <row r="1" spans="1:14" s="130" customFormat="1" ht="13">
      <c r="D1" s="131"/>
    </row>
    <row r="2" spans="1:14" s="130" customFormat="1" ht="13">
      <c r="D2" s="131"/>
    </row>
    <row r="3" spans="1:14" s="130" customFormat="1" ht="13">
      <c r="D3" s="131"/>
    </row>
    <row r="4" spans="1:14" s="132" customFormat="1" ht="13.5" thickBot="1">
      <c r="D4" s="133"/>
    </row>
    <row r="5" spans="1:14" s="38" customFormat="1" ht="13" thickTop="1">
      <c r="I5" s="36" t="s">
        <v>75</v>
      </c>
    </row>
    <row r="6" spans="1:14" s="76" customFormat="1" ht="13.75" customHeight="1">
      <c r="B6" s="81" t="s">
        <v>204</v>
      </c>
      <c r="C6" s="82"/>
      <c r="D6" s="81"/>
      <c r="E6" s="81"/>
      <c r="F6" s="81"/>
      <c r="G6" s="81"/>
      <c r="H6" s="81"/>
      <c r="I6" s="80"/>
      <c r="J6" s="80"/>
      <c r="K6" s="80"/>
      <c r="L6" s="80"/>
      <c r="M6" s="80"/>
      <c r="N6" s="80"/>
    </row>
    <row r="7" spans="1:14" s="76" customFormat="1" ht="21.75" customHeight="1">
      <c r="B7" s="81" t="s">
        <v>212</v>
      </c>
      <c r="C7" s="82"/>
      <c r="D7" s="81"/>
      <c r="E7" s="81"/>
      <c r="F7" s="81"/>
      <c r="G7" s="81"/>
      <c r="H7" s="81"/>
      <c r="I7" s="80"/>
      <c r="J7" s="80"/>
      <c r="K7" s="80"/>
      <c r="L7" s="80"/>
      <c r="M7" s="80"/>
      <c r="N7" s="80"/>
    </row>
    <row r="10" spans="1:14" s="137" customFormat="1" ht="13">
      <c r="A10" s="135"/>
      <c r="B10" s="85" t="s">
        <v>192</v>
      </c>
      <c r="C10" s="85"/>
      <c r="D10" s="136"/>
      <c r="J10" s="138"/>
      <c r="L10" s="139"/>
    </row>
    <row r="11" spans="1:14" ht="13">
      <c r="A11" s="49"/>
      <c r="B11" s="48" t="s">
        <v>214</v>
      </c>
      <c r="E11" s="83"/>
      <c r="F11" s="38"/>
    </row>
    <row r="12" spans="1:14" ht="13">
      <c r="A12" s="49"/>
      <c r="E12" s="83"/>
      <c r="F12" s="38"/>
    </row>
    <row r="13" spans="1:14" s="137" customFormat="1" ht="13">
      <c r="A13" s="135"/>
      <c r="B13" s="85"/>
      <c r="C13" s="85"/>
      <c r="D13" s="136"/>
      <c r="J13" s="138"/>
      <c r="L13" s="139"/>
    </row>
    <row r="14" spans="1:14" s="137" customFormat="1" ht="13">
      <c r="A14" s="135"/>
      <c r="B14" s="85" t="s">
        <v>193</v>
      </c>
      <c r="C14" s="85"/>
      <c r="D14" s="136"/>
      <c r="J14" s="138"/>
    </row>
    <row r="15" spans="1:14" ht="13">
      <c r="A15" s="49"/>
      <c r="B15" s="48" t="s">
        <v>252</v>
      </c>
      <c r="E15" s="83"/>
      <c r="F15" s="38"/>
      <c r="I15" s="86"/>
      <c r="J15" s="48"/>
    </row>
    <row r="16" spans="1:14" ht="13">
      <c r="A16" s="49"/>
      <c r="B16" s="261" t="s">
        <v>14</v>
      </c>
      <c r="C16" s="262">
        <v>45291</v>
      </c>
      <c r="E16" s="83"/>
      <c r="F16" s="38"/>
      <c r="I16" s="86"/>
      <c r="J16" s="48"/>
    </row>
    <row r="17" spans="1:10" ht="13">
      <c r="A17" s="49"/>
      <c r="B17" s="263" t="s">
        <v>215</v>
      </c>
      <c r="C17" s="264">
        <v>1317671</v>
      </c>
      <c r="E17" s="83"/>
      <c r="F17" s="38"/>
      <c r="I17" s="86"/>
      <c r="J17" s="48"/>
    </row>
    <row r="18" spans="1:10" ht="13">
      <c r="A18" s="49"/>
      <c r="B18" s="261" t="s">
        <v>8</v>
      </c>
      <c r="C18" s="265">
        <v>1317671</v>
      </c>
      <c r="E18" s="83"/>
      <c r="F18" s="38"/>
      <c r="I18" s="86"/>
      <c r="J18" s="48"/>
    </row>
    <row r="19" spans="1:10" ht="13">
      <c r="A19" s="49"/>
      <c r="E19" s="83"/>
      <c r="F19" s="38"/>
      <c r="I19" s="86"/>
      <c r="J19" s="48"/>
    </row>
    <row r="20" spans="1:10" ht="13">
      <c r="A20" s="49"/>
      <c r="B20" s="84"/>
      <c r="C20" s="84"/>
      <c r="E20" s="136"/>
      <c r="F20" s="38"/>
    </row>
    <row r="21" spans="1:10" ht="13">
      <c r="A21" s="49"/>
      <c r="B21" s="84"/>
      <c r="C21" s="84"/>
      <c r="E21" s="136"/>
      <c r="F21" s="38"/>
    </row>
    <row r="22" spans="1:10" s="137" customFormat="1" ht="13">
      <c r="A22" s="135"/>
      <c r="B22" s="85" t="s">
        <v>194</v>
      </c>
      <c r="C22" s="85"/>
      <c r="D22" s="136"/>
      <c r="J22" s="138"/>
    </row>
    <row r="23" spans="1:10" ht="13">
      <c r="A23" s="49"/>
      <c r="B23" s="48" t="s">
        <v>251</v>
      </c>
      <c r="E23" s="83"/>
      <c r="F23" s="38"/>
    </row>
    <row r="24" spans="1:10" ht="13">
      <c r="A24" s="49"/>
      <c r="B24" s="261" t="s">
        <v>14</v>
      </c>
      <c r="C24" s="262">
        <v>45291</v>
      </c>
      <c r="E24" s="83"/>
      <c r="F24" s="38"/>
    </row>
    <row r="25" spans="1:10" ht="13">
      <c r="A25" s="49"/>
      <c r="B25" s="263" t="s">
        <v>216</v>
      </c>
      <c r="C25" s="264">
        <v>18606494</v>
      </c>
      <c r="E25" s="83"/>
      <c r="F25" s="38"/>
    </row>
    <row r="26" spans="1:10" ht="13">
      <c r="A26" s="49"/>
      <c r="B26" s="261" t="s">
        <v>8</v>
      </c>
      <c r="C26" s="265">
        <v>18606494</v>
      </c>
      <c r="E26" s="83"/>
      <c r="F26" s="38"/>
    </row>
    <row r="27" spans="1:10">
      <c r="A27" s="49"/>
      <c r="E27" s="136"/>
      <c r="F27" s="38"/>
    </row>
    <row r="28" spans="1:10" ht="13">
      <c r="A28" s="49"/>
      <c r="B28" s="85"/>
      <c r="C28" s="84"/>
      <c r="E28" s="136"/>
      <c r="F28" s="38"/>
    </row>
    <row r="29" spans="1:10" ht="13">
      <c r="A29" s="49"/>
      <c r="E29" s="83"/>
    </row>
    <row r="30" spans="1:10" ht="13">
      <c r="A30" s="49"/>
      <c r="E30" s="83"/>
    </row>
    <row r="31" spans="1:10" ht="13">
      <c r="A31" s="49"/>
      <c r="E31" s="83"/>
    </row>
  </sheetData>
  <hyperlinks>
    <hyperlink ref="I5" location="INDICE!A1" display="Índice" xr:uid="{D225A32B-61B6-468E-A411-6B550F621041}"/>
  </hyperlinks>
  <pageMargins left="0.25" right="0.25" top="0.75" bottom="0.75" header="0.3" footer="0.3"/>
  <pageSetup paperSize="9" scale="4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2EB29-7E73-4102-A442-3177ABDC832B}">
  <sheetPr>
    <tabColor theme="8" tint="-0.499984740745262"/>
    <pageSetUpPr fitToPage="1"/>
  </sheetPr>
  <dimension ref="A1:N27"/>
  <sheetViews>
    <sheetView showGridLines="0" zoomScaleNormal="100" zoomScaleSheetLayoutView="100" workbookViewId="0">
      <pane ySplit="7" topLeftCell="A8" activePane="bottomLeft" state="frozen"/>
      <selection pane="bottomLeft" activeCell="C12" sqref="C12"/>
    </sheetView>
  </sheetViews>
  <sheetFormatPr baseColWidth="10" defaultColWidth="9.36328125" defaultRowHeight="12.5"/>
  <cols>
    <col min="1" max="1" width="2" style="48" customWidth="1"/>
    <col min="2" max="2" width="46.453125" style="48" customWidth="1"/>
    <col min="3" max="3" width="20.453125" style="48" customWidth="1"/>
    <col min="4" max="4" width="23.81640625" style="48" customWidth="1"/>
    <col min="5" max="5" width="23.1796875" style="48" customWidth="1"/>
    <col min="6" max="6" width="17.1796875" style="48" customWidth="1"/>
    <col min="7" max="7" width="17.81640625" style="48" bestFit="1" customWidth="1"/>
    <col min="8" max="8" width="20.453125" style="48" customWidth="1"/>
    <col min="9" max="9" width="22.36328125" style="48" bestFit="1" customWidth="1"/>
    <col min="10" max="10" width="15.81640625" style="86" customWidth="1"/>
    <col min="11" max="11" width="17.453125" style="48" bestFit="1" customWidth="1"/>
    <col min="12" max="12" width="19.81640625" style="48" customWidth="1"/>
    <col min="13" max="13" width="17.453125" style="48" customWidth="1"/>
    <col min="14" max="14" width="15.81640625" style="48" bestFit="1" customWidth="1"/>
    <col min="15" max="15" width="19.1796875" style="48" customWidth="1"/>
    <col min="16" max="16" width="16.81640625" style="48" customWidth="1"/>
    <col min="17" max="17" width="18" style="48" customWidth="1"/>
    <col min="18" max="16384" width="9.36328125" style="48"/>
  </cols>
  <sheetData>
    <row r="1" spans="1:14" s="38" customFormat="1" ht="13">
      <c r="D1" s="42"/>
    </row>
    <row r="2" spans="1:14" s="38" customFormat="1" ht="13">
      <c r="D2" s="42"/>
    </row>
    <row r="3" spans="1:14" s="38" customFormat="1" ht="13">
      <c r="D3" s="42"/>
    </row>
    <row r="4" spans="1:14" s="111" customFormat="1" ht="13.5" thickBot="1">
      <c r="D4" s="112"/>
    </row>
    <row r="5" spans="1:14" s="38" customFormat="1" ht="13" thickTop="1">
      <c r="H5" s="36" t="s">
        <v>75</v>
      </c>
    </row>
    <row r="6" spans="1:14" s="76" customFormat="1" ht="13.75" customHeight="1">
      <c r="B6" s="81" t="s">
        <v>202</v>
      </c>
      <c r="C6" s="82"/>
      <c r="D6" s="81"/>
      <c r="E6" s="81"/>
      <c r="F6" s="81"/>
      <c r="G6" s="81"/>
      <c r="H6" s="81"/>
      <c r="I6" s="80"/>
      <c r="J6" s="80"/>
      <c r="K6" s="80"/>
      <c r="L6" s="80"/>
      <c r="M6" s="80"/>
      <c r="N6" s="80"/>
    </row>
    <row r="7" spans="1:14" s="76" customFormat="1" ht="21.75" customHeight="1">
      <c r="B7" s="81" t="s">
        <v>220</v>
      </c>
      <c r="C7" s="82"/>
      <c r="D7" s="81"/>
      <c r="E7" s="81"/>
      <c r="F7" s="81"/>
      <c r="G7" s="81"/>
      <c r="H7" s="81"/>
      <c r="I7" s="80"/>
      <c r="J7" s="80"/>
      <c r="K7" s="80"/>
      <c r="L7" s="80"/>
      <c r="M7" s="80"/>
      <c r="N7" s="80"/>
    </row>
    <row r="10" spans="1:14" ht="13">
      <c r="A10" s="49"/>
      <c r="B10" s="85" t="s">
        <v>83</v>
      </c>
      <c r="C10" s="85"/>
      <c r="F10" s="53"/>
    </row>
    <row r="11" spans="1:14" ht="36" customHeight="1">
      <c r="A11" s="49"/>
      <c r="B11" s="307" t="s">
        <v>84</v>
      </c>
      <c r="C11" s="307"/>
      <c r="D11" s="307"/>
      <c r="E11" s="307"/>
      <c r="F11" s="307"/>
      <c r="G11" s="307"/>
      <c r="H11" s="307"/>
      <c r="I11" s="307"/>
    </row>
    <row r="12" spans="1:14">
      <c r="A12" s="49"/>
      <c r="F12" s="53"/>
    </row>
    <row r="13" spans="1:14" ht="13">
      <c r="A13" s="49"/>
      <c r="B13" s="85" t="s">
        <v>85</v>
      </c>
      <c r="C13" s="85"/>
      <c r="F13" s="53"/>
    </row>
    <row r="14" spans="1:14">
      <c r="A14" s="49"/>
      <c r="B14" s="48" t="s">
        <v>217</v>
      </c>
      <c r="F14" s="53"/>
    </row>
    <row r="15" spans="1:14">
      <c r="A15" s="49"/>
      <c r="F15" s="53"/>
    </row>
    <row r="16" spans="1:14" ht="13">
      <c r="A16" s="49"/>
      <c r="B16" s="85" t="s">
        <v>86</v>
      </c>
      <c r="C16" s="85"/>
      <c r="F16" s="53"/>
    </row>
    <row r="17" spans="1:10">
      <c r="A17" s="49"/>
      <c r="B17" s="301" t="s">
        <v>218</v>
      </c>
      <c r="C17" s="301"/>
      <c r="D17" s="301"/>
      <c r="E17" s="301"/>
      <c r="F17" s="301"/>
      <c r="G17" s="301"/>
      <c r="H17" s="301"/>
      <c r="I17" s="301"/>
    </row>
    <row r="18" spans="1:10">
      <c r="A18" s="49"/>
      <c r="B18" s="72"/>
      <c r="C18" s="72"/>
      <c r="D18" s="72"/>
      <c r="E18" s="72"/>
      <c r="F18" s="72"/>
      <c r="G18" s="72"/>
      <c r="H18" s="72"/>
      <c r="I18" s="72"/>
    </row>
    <row r="19" spans="1:10" ht="13">
      <c r="A19" s="49"/>
      <c r="B19" s="85" t="s">
        <v>87</v>
      </c>
      <c r="C19" s="85"/>
    </row>
    <row r="20" spans="1:10" ht="36.75" customHeight="1">
      <c r="A20" s="49"/>
      <c r="B20" s="301" t="s">
        <v>219</v>
      </c>
      <c r="C20" s="301"/>
      <c r="D20" s="301"/>
      <c r="E20" s="301"/>
      <c r="F20" s="301"/>
      <c r="G20" s="301"/>
      <c r="H20" s="301"/>
      <c r="I20" s="301"/>
    </row>
    <row r="21" spans="1:10">
      <c r="A21" s="49"/>
    </row>
    <row r="22" spans="1:10">
      <c r="A22" s="49"/>
    </row>
    <row r="23" spans="1:10">
      <c r="A23" s="49"/>
    </row>
    <row r="24" spans="1:10">
      <c r="A24" s="49"/>
    </row>
    <row r="25" spans="1:10">
      <c r="A25" s="49"/>
    </row>
    <row r="26" spans="1:10" ht="13">
      <c r="A26" s="49"/>
      <c r="B26" s="50"/>
      <c r="D26" s="50"/>
      <c r="F26" s="51"/>
      <c r="G26" s="37"/>
      <c r="H26" s="42"/>
    </row>
    <row r="27" spans="1:10" ht="13">
      <c r="A27" s="49"/>
      <c r="B27" s="52"/>
      <c r="D27" s="52"/>
      <c r="F27" s="53"/>
      <c r="G27" s="77"/>
      <c r="H27" s="52"/>
      <c r="I27" s="78"/>
      <c r="J27" s="100"/>
    </row>
  </sheetData>
  <mergeCells count="3">
    <mergeCell ref="B20:I20"/>
    <mergeCell ref="B11:I11"/>
    <mergeCell ref="B17:I17"/>
  </mergeCells>
  <hyperlinks>
    <hyperlink ref="H5" location="INDICE!A1" display="Índice" xr:uid="{9DD7F24C-1FA6-44E4-A0D3-AC01E3E4C945}"/>
  </hyperlinks>
  <pageMargins left="0.25" right="0.25" top="0.75" bottom="0.75" header="0.3" footer="0.3"/>
  <pageSetup paperSize="9" scale="4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D9E0F-C9CB-4CB2-82D9-B3C03CAF2682}">
  <sheetPr>
    <tabColor theme="8" tint="-0.499984740745262"/>
    <pageSetUpPr fitToPage="1"/>
  </sheetPr>
  <dimension ref="A1:O48"/>
  <sheetViews>
    <sheetView showGridLines="0" zoomScaleNormal="100" zoomScaleSheetLayoutView="100" workbookViewId="0">
      <pane ySplit="7" topLeftCell="A8" activePane="bottomLeft" state="frozen"/>
      <selection pane="bottomLeft" activeCell="H22" sqref="H22"/>
    </sheetView>
  </sheetViews>
  <sheetFormatPr baseColWidth="10" defaultColWidth="9.36328125" defaultRowHeight="12.5"/>
  <cols>
    <col min="1" max="1" width="4.36328125" style="48" customWidth="1"/>
    <col min="2" max="2" width="23.81640625" style="48" customWidth="1"/>
    <col min="3" max="3" width="20.453125" style="48" customWidth="1"/>
    <col min="4" max="4" width="23.81640625" style="48" customWidth="1"/>
    <col min="5" max="5" width="11.81640625" style="48" customWidth="1"/>
    <col min="6" max="6" width="17.1796875" style="48" customWidth="1"/>
    <col min="7" max="7" width="17.81640625" style="48" bestFit="1" customWidth="1"/>
    <col min="8" max="8" width="20.453125" style="48" customWidth="1"/>
    <col min="9" max="9" width="22.36328125" style="48" bestFit="1" customWidth="1"/>
    <col min="10" max="10" width="15.81640625" style="86" customWidth="1"/>
    <col min="11" max="11" width="17.453125" style="252" bestFit="1" customWidth="1"/>
    <col min="12" max="12" width="7.81640625" style="48" customWidth="1"/>
    <col min="13" max="13" width="17.453125" style="48" customWidth="1"/>
    <col min="14" max="14" width="11.6328125" style="48" hidden="1" customWidth="1"/>
    <col min="15" max="15" width="15.81640625" style="86" hidden="1" customWidth="1"/>
    <col min="16" max="16" width="16.81640625" style="48" customWidth="1"/>
    <col min="17" max="17" width="18" style="48" customWidth="1"/>
    <col min="18" max="16384" width="9.36328125" style="48"/>
  </cols>
  <sheetData>
    <row r="1" spans="1:15" s="38" customFormat="1" ht="13">
      <c r="D1" s="42"/>
      <c r="K1" s="54"/>
    </row>
    <row r="2" spans="1:15" s="38" customFormat="1" ht="13">
      <c r="D2" s="42"/>
      <c r="K2" s="54"/>
    </row>
    <row r="3" spans="1:15" s="38" customFormat="1" ht="13">
      <c r="D3" s="42"/>
      <c r="K3" s="54"/>
    </row>
    <row r="4" spans="1:15" s="111" customFormat="1" ht="13.5" thickBot="1">
      <c r="D4" s="112"/>
      <c r="K4" s="250"/>
    </row>
    <row r="5" spans="1:15" s="38" customFormat="1" ht="13" thickTop="1">
      <c r="H5" s="36" t="s">
        <v>75</v>
      </c>
      <c r="K5" s="54"/>
    </row>
    <row r="6" spans="1:15" s="76" customFormat="1" ht="13.75" customHeight="1">
      <c r="B6" s="81" t="s">
        <v>202</v>
      </c>
      <c r="C6" s="82"/>
      <c r="D6" s="81"/>
      <c r="E6" s="81"/>
      <c r="F6" s="81"/>
      <c r="G6" s="81"/>
      <c r="H6" s="81"/>
      <c r="I6" s="80"/>
      <c r="J6" s="80"/>
      <c r="K6" s="251"/>
      <c r="L6" s="80"/>
      <c r="M6" s="80"/>
      <c r="N6" s="80"/>
      <c r="O6" s="80"/>
    </row>
    <row r="7" spans="1:15" s="76" customFormat="1" ht="21.75" customHeight="1">
      <c r="B7" s="81" t="s">
        <v>220</v>
      </c>
      <c r="C7" s="82"/>
      <c r="D7" s="81"/>
      <c r="E7" s="81"/>
      <c r="F7" s="81"/>
      <c r="G7" s="81"/>
      <c r="H7" s="81"/>
      <c r="I7" s="80"/>
      <c r="J7" s="80"/>
      <c r="K7" s="251"/>
      <c r="L7" s="80"/>
      <c r="M7" s="80"/>
      <c r="N7" s="80"/>
      <c r="O7" s="80"/>
    </row>
    <row r="8" spans="1:15" ht="13">
      <c r="B8" s="85" t="s">
        <v>253</v>
      </c>
      <c r="C8" s="85" t="s">
        <v>247</v>
      </c>
    </row>
    <row r="9" spans="1:15" ht="13">
      <c r="C9" s="85"/>
    </row>
    <row r="10" spans="1:15" ht="15">
      <c r="B10" s="244" t="s">
        <v>221</v>
      </c>
      <c r="C10" s="245" t="s">
        <v>222</v>
      </c>
      <c r="D10" s="245" t="s">
        <v>223</v>
      </c>
      <c r="E10" s="245" t="s">
        <v>224</v>
      </c>
      <c r="F10" s="245" t="s">
        <v>225</v>
      </c>
      <c r="G10" s="245" t="s">
        <v>226</v>
      </c>
      <c r="H10" s="245" t="s">
        <v>227</v>
      </c>
      <c r="I10" s="245" t="s">
        <v>228</v>
      </c>
      <c r="J10" s="245" t="s">
        <v>229</v>
      </c>
      <c r="K10" s="253" t="s">
        <v>230</v>
      </c>
      <c r="L10" s="245" t="s">
        <v>1</v>
      </c>
      <c r="N10" s="48" t="s">
        <v>248</v>
      </c>
      <c r="O10" s="245" t="s">
        <v>249</v>
      </c>
    </row>
    <row r="11" spans="1:15" ht="14.5">
      <c r="A11" s="49"/>
      <c r="B11" t="s">
        <v>231</v>
      </c>
      <c r="C11" t="s">
        <v>232</v>
      </c>
      <c r="D11" t="s">
        <v>233</v>
      </c>
      <c r="E11" t="s">
        <v>234</v>
      </c>
      <c r="F11" s="247">
        <v>45279</v>
      </c>
      <c r="G11" s="247">
        <v>47102</v>
      </c>
      <c r="H11" s="246">
        <v>15103020</v>
      </c>
      <c r="I11" s="246">
        <v>15000000</v>
      </c>
      <c r="J11" s="259">
        <v>9.7500000000000003E-2</v>
      </c>
      <c r="K11" s="254">
        <v>15149746.9086955</v>
      </c>
      <c r="L11" t="s">
        <v>159</v>
      </c>
      <c r="N11" s="258">
        <v>9.7500000000000003E-2</v>
      </c>
      <c r="O11" s="256">
        <v>9.6018530000000002</v>
      </c>
    </row>
    <row r="12" spans="1:15" ht="14.5">
      <c r="A12" s="49"/>
      <c r="B12" t="s">
        <v>231</v>
      </c>
      <c r="C12" t="s">
        <v>235</v>
      </c>
      <c r="D12" t="s">
        <v>233</v>
      </c>
      <c r="E12" t="s">
        <v>234</v>
      </c>
      <c r="F12" s="247">
        <v>45223</v>
      </c>
      <c r="G12" s="247">
        <v>46997</v>
      </c>
      <c r="H12" s="246">
        <v>103734200</v>
      </c>
      <c r="I12" s="246">
        <v>100000000</v>
      </c>
      <c r="J12" s="259">
        <v>0.115</v>
      </c>
      <c r="K12" s="254">
        <v>102947400</v>
      </c>
      <c r="L12" t="s">
        <v>159</v>
      </c>
      <c r="N12" s="258">
        <v>0.115</v>
      </c>
      <c r="O12" s="256">
        <v>10.900010999999999</v>
      </c>
    </row>
    <row r="13" spans="1:15" ht="14.5">
      <c r="A13" s="49"/>
      <c r="B13" t="s">
        <v>231</v>
      </c>
      <c r="C13" t="s">
        <v>235</v>
      </c>
      <c r="D13" t="s">
        <v>233</v>
      </c>
      <c r="E13" t="s">
        <v>234</v>
      </c>
      <c r="F13" s="247">
        <v>45250</v>
      </c>
      <c r="G13" s="247">
        <v>46997</v>
      </c>
      <c r="H13" s="246">
        <v>12525492</v>
      </c>
      <c r="I13" s="246">
        <v>12000000</v>
      </c>
      <c r="J13" s="259">
        <v>0.115</v>
      </c>
      <c r="K13" s="254">
        <v>12331584</v>
      </c>
      <c r="L13" t="s">
        <v>159</v>
      </c>
      <c r="N13" s="258">
        <v>0.115</v>
      </c>
      <c r="O13" s="256">
        <v>10.950177</v>
      </c>
    </row>
    <row r="14" spans="1:15" ht="14.5">
      <c r="A14" s="49"/>
      <c r="B14" t="s">
        <v>231</v>
      </c>
      <c r="C14" t="s">
        <v>235</v>
      </c>
      <c r="D14" t="s">
        <v>233</v>
      </c>
      <c r="E14" t="s">
        <v>234</v>
      </c>
      <c r="F14" s="247">
        <v>45260</v>
      </c>
      <c r="G14" s="247">
        <v>47442</v>
      </c>
      <c r="H14" s="246">
        <v>4244884</v>
      </c>
      <c r="I14" s="246">
        <v>4000000</v>
      </c>
      <c r="J14" s="259">
        <v>0.115</v>
      </c>
      <c r="K14" s="254">
        <v>4284204</v>
      </c>
      <c r="L14" t="s">
        <v>159</v>
      </c>
      <c r="N14" s="258">
        <v>0.115</v>
      </c>
      <c r="O14" s="256">
        <v>11.100621</v>
      </c>
    </row>
    <row r="15" spans="1:15" ht="14.5">
      <c r="A15" s="49"/>
      <c r="B15" t="s">
        <v>231</v>
      </c>
      <c r="C15" t="s">
        <v>235</v>
      </c>
      <c r="D15" t="s">
        <v>233</v>
      </c>
      <c r="E15" t="s">
        <v>234</v>
      </c>
      <c r="F15" s="247">
        <v>45261</v>
      </c>
      <c r="G15" s="247">
        <v>46997</v>
      </c>
      <c r="H15" s="246">
        <v>16756128</v>
      </c>
      <c r="I15" s="246">
        <v>16000000</v>
      </c>
      <c r="J15" s="259">
        <v>0.115</v>
      </c>
      <c r="K15" s="254">
        <v>16442576</v>
      </c>
      <c r="L15" t="s">
        <v>159</v>
      </c>
      <c r="N15" s="258">
        <v>0.115</v>
      </c>
      <c r="O15" s="256">
        <v>10.949434999999999</v>
      </c>
    </row>
    <row r="16" spans="1:15" ht="14.5">
      <c r="A16" s="49"/>
      <c r="B16" t="s">
        <v>231</v>
      </c>
      <c r="C16" t="s">
        <v>235</v>
      </c>
      <c r="D16" t="s">
        <v>233</v>
      </c>
      <c r="E16" t="s">
        <v>234</v>
      </c>
      <c r="F16" s="247">
        <v>45261</v>
      </c>
      <c r="G16" s="247">
        <v>47442</v>
      </c>
      <c r="H16" s="246">
        <v>48784656</v>
      </c>
      <c r="I16" s="246">
        <v>46000000</v>
      </c>
      <c r="J16" s="259">
        <v>0.125</v>
      </c>
      <c r="K16" s="254">
        <v>49221380</v>
      </c>
      <c r="L16" t="s">
        <v>159</v>
      </c>
      <c r="N16" s="258">
        <v>0.125</v>
      </c>
      <c r="O16" s="256">
        <v>11.12289</v>
      </c>
    </row>
    <row r="17" spans="1:15" ht="14.5">
      <c r="A17" s="49"/>
      <c r="B17" t="s">
        <v>231</v>
      </c>
      <c r="C17" t="s">
        <v>235</v>
      </c>
      <c r="D17" t="s">
        <v>233</v>
      </c>
      <c r="E17" t="s">
        <v>234</v>
      </c>
      <c r="F17" s="247">
        <v>45279</v>
      </c>
      <c r="G17" s="247">
        <v>46587</v>
      </c>
      <c r="H17" s="246">
        <v>21132300</v>
      </c>
      <c r="I17" s="246">
        <v>20000000</v>
      </c>
      <c r="J17" s="259">
        <v>0.1125</v>
      </c>
      <c r="K17" s="254">
        <v>21201462.284871999</v>
      </c>
      <c r="L17" t="s">
        <v>159</v>
      </c>
      <c r="N17" s="258">
        <v>0.1125</v>
      </c>
      <c r="O17" s="256">
        <v>9.9974120000000006</v>
      </c>
    </row>
    <row r="18" spans="1:15" ht="14.5">
      <c r="A18" s="49"/>
      <c r="B18" t="s">
        <v>231</v>
      </c>
      <c r="C18" t="s">
        <v>236</v>
      </c>
      <c r="D18" t="s">
        <v>233</v>
      </c>
      <c r="E18" t="s">
        <v>234</v>
      </c>
      <c r="F18" s="247">
        <v>45217</v>
      </c>
      <c r="G18" s="247">
        <v>46849</v>
      </c>
      <c r="H18" s="246">
        <v>5018610</v>
      </c>
      <c r="I18" s="246">
        <v>5000000</v>
      </c>
      <c r="J18" s="260">
        <v>0.1275</v>
      </c>
      <c r="K18" s="254">
        <v>5147335</v>
      </c>
      <c r="L18" t="s">
        <v>159</v>
      </c>
      <c r="N18" s="258">
        <v>0.1275</v>
      </c>
      <c r="O18" s="257">
        <v>12.699992999999999</v>
      </c>
    </row>
    <row r="19" spans="1:15" ht="14.5">
      <c r="A19" s="49"/>
      <c r="B19" t="s">
        <v>231</v>
      </c>
      <c r="C19" t="s">
        <v>236</v>
      </c>
      <c r="D19" t="s">
        <v>233</v>
      </c>
      <c r="E19" t="s">
        <v>234</v>
      </c>
      <c r="F19" s="247">
        <v>45230</v>
      </c>
      <c r="G19" s="247">
        <v>46849</v>
      </c>
      <c r="H19" s="246">
        <v>4033052</v>
      </c>
      <c r="I19" s="246">
        <v>4000000</v>
      </c>
      <c r="J19" s="260">
        <v>0.1275</v>
      </c>
      <c r="K19" s="254">
        <v>4118300</v>
      </c>
      <c r="L19" t="s">
        <v>159</v>
      </c>
      <c r="N19" s="258">
        <v>0.1275</v>
      </c>
      <c r="O19" s="257">
        <v>12.696661000000001</v>
      </c>
    </row>
    <row r="20" spans="1:15" ht="14.5">
      <c r="A20" s="49"/>
      <c r="B20" t="s">
        <v>231</v>
      </c>
      <c r="C20" t="s">
        <v>236</v>
      </c>
      <c r="D20" t="s">
        <v>233</v>
      </c>
      <c r="E20" t="s">
        <v>234</v>
      </c>
      <c r="F20" s="247">
        <v>45238</v>
      </c>
      <c r="G20" s="247">
        <v>46849</v>
      </c>
      <c r="H20" s="246">
        <v>5096505</v>
      </c>
      <c r="I20" s="246">
        <v>5000000</v>
      </c>
      <c r="J20" s="260">
        <v>0.1275</v>
      </c>
      <c r="K20" s="254">
        <v>5188300</v>
      </c>
      <c r="L20" t="s">
        <v>159</v>
      </c>
      <c r="N20" s="258">
        <v>0.1275</v>
      </c>
      <c r="O20" s="257">
        <v>12.450023</v>
      </c>
    </row>
    <row r="21" spans="1:15" ht="14.5">
      <c r="A21" s="49"/>
      <c r="B21" t="s">
        <v>231</v>
      </c>
      <c r="C21" t="s">
        <v>236</v>
      </c>
      <c r="D21" t="s">
        <v>233</v>
      </c>
      <c r="E21" t="s">
        <v>234</v>
      </c>
      <c r="F21" s="247">
        <v>45239</v>
      </c>
      <c r="G21" s="247">
        <v>46849</v>
      </c>
      <c r="H21" s="246">
        <v>14157360</v>
      </c>
      <c r="I21" s="246">
        <v>14000000</v>
      </c>
      <c r="J21" s="260">
        <v>0.1275</v>
      </c>
      <c r="K21" s="254">
        <v>14412538</v>
      </c>
      <c r="L21" t="s">
        <v>159</v>
      </c>
      <c r="N21" s="258">
        <v>0.1275</v>
      </c>
      <c r="O21" s="257">
        <v>12.700006999999999</v>
      </c>
    </row>
    <row r="22" spans="1:15" ht="14.5">
      <c r="A22" s="49"/>
      <c r="B22" t="s">
        <v>231</v>
      </c>
      <c r="C22" t="s">
        <v>236</v>
      </c>
      <c r="D22" t="s">
        <v>233</v>
      </c>
      <c r="E22" t="s">
        <v>234</v>
      </c>
      <c r="F22" s="247">
        <v>45251</v>
      </c>
      <c r="G22" s="247">
        <v>46849</v>
      </c>
      <c r="H22" s="246">
        <v>50852700</v>
      </c>
      <c r="I22" s="246">
        <v>50000000</v>
      </c>
      <c r="J22" s="260">
        <v>0.1275</v>
      </c>
      <c r="K22" s="254">
        <v>51554950</v>
      </c>
      <c r="L22" t="s">
        <v>159</v>
      </c>
      <c r="N22" s="258">
        <v>0.1275</v>
      </c>
      <c r="O22" s="257">
        <v>12.649974</v>
      </c>
    </row>
    <row r="23" spans="1:15" ht="14.5">
      <c r="A23" s="49"/>
      <c r="B23" t="s">
        <v>231</v>
      </c>
      <c r="C23" t="s">
        <v>236</v>
      </c>
      <c r="D23" t="s">
        <v>233</v>
      </c>
      <c r="E23" t="s">
        <v>234</v>
      </c>
      <c r="F23" s="247">
        <v>45261</v>
      </c>
      <c r="G23" s="247">
        <v>46849</v>
      </c>
      <c r="H23" s="246">
        <v>68376649</v>
      </c>
      <c r="I23" s="246">
        <v>67000000</v>
      </c>
      <c r="J23" s="260">
        <v>0.1275</v>
      </c>
      <c r="K23" s="254">
        <v>69084839</v>
      </c>
      <c r="L23" t="s">
        <v>159</v>
      </c>
      <c r="N23" s="258">
        <v>0.1275</v>
      </c>
      <c r="O23" s="257">
        <v>12.649445</v>
      </c>
    </row>
    <row r="24" spans="1:15" ht="14.5">
      <c r="A24" s="49"/>
      <c r="B24" t="s">
        <v>231</v>
      </c>
      <c r="C24" t="s">
        <v>237</v>
      </c>
      <c r="D24" t="s">
        <v>233</v>
      </c>
      <c r="E24" t="s">
        <v>234</v>
      </c>
      <c r="F24" s="247">
        <v>45223</v>
      </c>
      <c r="G24" s="247">
        <v>45362</v>
      </c>
      <c r="H24" s="246">
        <v>139984854</v>
      </c>
      <c r="I24" s="246">
        <v>103000000</v>
      </c>
      <c r="J24" s="260">
        <v>0.09</v>
      </c>
      <c r="K24" s="254">
        <v>103667646</v>
      </c>
      <c r="L24" t="s">
        <v>159</v>
      </c>
      <c r="N24" s="258">
        <v>0.09</v>
      </c>
      <c r="O24" s="257">
        <v>8.1500240000000002</v>
      </c>
    </row>
    <row r="25" spans="1:15" ht="14.5">
      <c r="A25" s="49"/>
      <c r="B25" t="s">
        <v>231</v>
      </c>
      <c r="C25" t="s">
        <v>237</v>
      </c>
      <c r="D25" t="s">
        <v>233</v>
      </c>
      <c r="E25" t="s">
        <v>234</v>
      </c>
      <c r="F25" s="247">
        <v>45238</v>
      </c>
      <c r="G25" s="247">
        <v>45362</v>
      </c>
      <c r="H25" s="246">
        <v>4071020</v>
      </c>
      <c r="I25" s="246">
        <v>4000000</v>
      </c>
      <c r="J25" s="260">
        <v>0.09</v>
      </c>
      <c r="K25" s="254">
        <v>4025928</v>
      </c>
      <c r="L25" t="s">
        <v>159</v>
      </c>
      <c r="N25" s="258">
        <v>0.09</v>
      </c>
      <c r="O25" s="257">
        <v>8.1502189999999999</v>
      </c>
    </row>
    <row r="26" spans="1:15" ht="14.5">
      <c r="A26" s="49"/>
      <c r="B26" t="s">
        <v>231</v>
      </c>
      <c r="C26" t="s">
        <v>238</v>
      </c>
      <c r="D26" t="s">
        <v>233</v>
      </c>
      <c r="E26" t="s">
        <v>234</v>
      </c>
      <c r="F26" s="247">
        <v>45215</v>
      </c>
      <c r="G26" s="247">
        <v>47476</v>
      </c>
      <c r="H26" s="246">
        <v>9776601</v>
      </c>
      <c r="I26" s="246">
        <v>9000000</v>
      </c>
      <c r="J26" s="259">
        <v>0.09</v>
      </c>
      <c r="K26" s="254">
        <v>9718254</v>
      </c>
      <c r="L26" t="s">
        <v>159</v>
      </c>
      <c r="N26" s="258">
        <v>0.09</v>
      </c>
      <c r="O26" s="256">
        <v>8.314686</v>
      </c>
    </row>
    <row r="27" spans="1:15" ht="14.5">
      <c r="A27" s="49"/>
      <c r="B27" t="s">
        <v>231</v>
      </c>
      <c r="C27" t="s">
        <v>238</v>
      </c>
      <c r="D27" t="s">
        <v>233</v>
      </c>
      <c r="E27" t="s">
        <v>234</v>
      </c>
      <c r="F27" s="247">
        <v>45251</v>
      </c>
      <c r="G27" s="247">
        <v>45446</v>
      </c>
      <c r="H27" s="246">
        <v>19388607</v>
      </c>
      <c r="I27" s="246">
        <v>19000000</v>
      </c>
      <c r="J27" s="259">
        <v>8.7499999999999994E-2</v>
      </c>
      <c r="K27" s="254">
        <v>19148941</v>
      </c>
      <c r="L27" t="s">
        <v>159</v>
      </c>
      <c r="N27" s="258">
        <v>8.7499999999999994E-2</v>
      </c>
      <c r="O27" s="256">
        <v>8.4001870000000007</v>
      </c>
    </row>
    <row r="28" spans="1:15" ht="14.5">
      <c r="A28" s="49"/>
      <c r="B28" t="s">
        <v>231</v>
      </c>
      <c r="C28" t="s">
        <v>238</v>
      </c>
      <c r="D28" t="s">
        <v>233</v>
      </c>
      <c r="E28" t="s">
        <v>234</v>
      </c>
      <c r="F28" s="247">
        <v>45261</v>
      </c>
      <c r="G28" s="247">
        <v>45446</v>
      </c>
      <c r="H28" s="246">
        <v>87962176</v>
      </c>
      <c r="I28" s="246">
        <v>64000000</v>
      </c>
      <c r="J28" s="259">
        <v>8.7499999999999994E-2</v>
      </c>
      <c r="K28" s="254">
        <v>64501696</v>
      </c>
      <c r="L28" t="s">
        <v>159</v>
      </c>
      <c r="N28" s="258">
        <v>8.7499999999999994E-2</v>
      </c>
      <c r="O28" s="256">
        <v>8.3969100000000001</v>
      </c>
    </row>
    <row r="29" spans="1:15" ht="14.5">
      <c r="B29" t="s">
        <v>231</v>
      </c>
      <c r="C29" t="s">
        <v>239</v>
      </c>
      <c r="D29" t="s">
        <v>233</v>
      </c>
      <c r="E29" t="s">
        <v>234</v>
      </c>
      <c r="F29" s="247">
        <v>45254</v>
      </c>
      <c r="G29" s="247">
        <v>46139</v>
      </c>
      <c r="H29" s="246">
        <v>3116952</v>
      </c>
      <c r="I29" s="246">
        <v>3000000</v>
      </c>
      <c r="J29" s="259">
        <v>0.11</v>
      </c>
      <c r="K29" s="254">
        <v>3117960</v>
      </c>
      <c r="L29" t="s">
        <v>159</v>
      </c>
      <c r="N29" s="258">
        <v>0.11</v>
      </c>
      <c r="O29" s="256">
        <v>9.2000360000000008</v>
      </c>
    </row>
    <row r="30" spans="1:15" ht="14.5">
      <c r="B30" t="s">
        <v>231</v>
      </c>
      <c r="C30" t="s">
        <v>239</v>
      </c>
      <c r="D30" t="s">
        <v>233</v>
      </c>
      <c r="E30" t="s">
        <v>234</v>
      </c>
      <c r="F30" s="247">
        <v>45267</v>
      </c>
      <c r="G30" s="247">
        <v>46338</v>
      </c>
      <c r="H30" s="246">
        <v>15120600</v>
      </c>
      <c r="I30" s="246">
        <v>5000000</v>
      </c>
      <c r="J30" s="259">
        <v>0.10249999999999999</v>
      </c>
      <c r="K30" s="254">
        <f>4021935.36437576+985468</f>
        <v>5007403.3643757598</v>
      </c>
      <c r="L30" t="s">
        <v>159</v>
      </c>
      <c r="N30" s="258">
        <v>0.10249999999999999</v>
      </c>
      <c r="O30" s="256">
        <v>10.198256000000001</v>
      </c>
    </row>
    <row r="31" spans="1:15" ht="14.5">
      <c r="B31" t="s">
        <v>231</v>
      </c>
      <c r="C31" t="s">
        <v>239</v>
      </c>
      <c r="D31" t="s">
        <v>233</v>
      </c>
      <c r="E31" t="s">
        <v>234</v>
      </c>
      <c r="F31" s="247">
        <v>45272</v>
      </c>
      <c r="G31" s="247">
        <v>46338</v>
      </c>
      <c r="H31" s="246">
        <v>15023715</v>
      </c>
      <c r="I31" s="246">
        <v>15000000</v>
      </c>
      <c r="J31" s="259">
        <v>0.10249999999999999</v>
      </c>
      <c r="K31" s="254">
        <v>15103280.9512324</v>
      </c>
      <c r="L31" t="s">
        <v>159</v>
      </c>
      <c r="N31" s="258">
        <v>0.10249999999999999</v>
      </c>
      <c r="O31" s="256">
        <v>10.198267</v>
      </c>
    </row>
    <row r="32" spans="1:15" ht="14.5">
      <c r="B32" t="s">
        <v>240</v>
      </c>
      <c r="C32" t="s">
        <v>241</v>
      </c>
      <c r="D32" t="s">
        <v>242</v>
      </c>
      <c r="E32" t="s">
        <v>234</v>
      </c>
      <c r="F32" s="247">
        <v>45216</v>
      </c>
      <c r="G32" s="247">
        <v>46200</v>
      </c>
      <c r="H32" s="246">
        <v>9357435</v>
      </c>
      <c r="I32" s="246">
        <v>9000000</v>
      </c>
      <c r="J32" s="259">
        <v>8.7499999999999994E-2</v>
      </c>
      <c r="K32" s="254">
        <v>9119565</v>
      </c>
      <c r="L32" t="s">
        <v>159</v>
      </c>
      <c r="N32" s="258">
        <v>8.7499999999999994E-2</v>
      </c>
      <c r="O32" s="256">
        <v>8.1911819999999995</v>
      </c>
    </row>
    <row r="33" spans="2:15" ht="14.5">
      <c r="B33" t="s">
        <v>240</v>
      </c>
      <c r="C33" t="s">
        <v>241</v>
      </c>
      <c r="D33" t="s">
        <v>242</v>
      </c>
      <c r="E33" t="s">
        <v>234</v>
      </c>
      <c r="F33" s="247">
        <v>45239</v>
      </c>
      <c r="G33" s="247">
        <v>46200</v>
      </c>
      <c r="H33" s="246">
        <v>31309290</v>
      </c>
      <c r="I33" s="246">
        <v>30000000</v>
      </c>
      <c r="J33" s="259">
        <v>8.7499999999999994E-2</v>
      </c>
      <c r="K33" s="254">
        <v>30359250</v>
      </c>
      <c r="L33" t="s">
        <v>159</v>
      </c>
      <c r="N33" s="258">
        <v>8.7499999999999994E-2</v>
      </c>
      <c r="O33" s="256">
        <v>8.25</v>
      </c>
    </row>
    <row r="34" spans="2:15" ht="14.5">
      <c r="B34" t="s">
        <v>240</v>
      </c>
      <c r="C34" t="s">
        <v>241</v>
      </c>
      <c r="D34" t="s">
        <v>242</v>
      </c>
      <c r="E34" t="s">
        <v>234</v>
      </c>
      <c r="F34" s="247">
        <v>45267</v>
      </c>
      <c r="G34" s="247">
        <v>46200</v>
      </c>
      <c r="H34" s="246">
        <v>12604260</v>
      </c>
      <c r="I34" s="246">
        <v>12000000</v>
      </c>
      <c r="J34" s="259">
        <v>8.7499999999999994E-2</v>
      </c>
      <c r="K34" s="254">
        <v>12145296</v>
      </c>
      <c r="L34" t="s">
        <v>159</v>
      </c>
      <c r="N34" s="258">
        <v>8.7499999999999994E-2</v>
      </c>
      <c r="O34" s="256">
        <v>8.2440079999999991</v>
      </c>
    </row>
    <row r="35" spans="2:15" ht="14.5">
      <c r="B35" t="s">
        <v>240</v>
      </c>
      <c r="C35" t="s">
        <v>241</v>
      </c>
      <c r="D35" t="s">
        <v>242</v>
      </c>
      <c r="E35" t="s">
        <v>234</v>
      </c>
      <c r="F35" s="247">
        <v>45280</v>
      </c>
      <c r="G35" s="247">
        <v>46200</v>
      </c>
      <c r="H35" s="246">
        <v>21088760</v>
      </c>
      <c r="I35" s="246">
        <v>20000000</v>
      </c>
      <c r="J35" s="259">
        <v>8.7499999999999994E-2</v>
      </c>
      <c r="K35" s="254">
        <v>20262000</v>
      </c>
      <c r="L35" t="s">
        <v>159</v>
      </c>
      <c r="N35" s="258">
        <v>8.7499999999999994E-2</v>
      </c>
      <c r="O35" s="256">
        <v>8.1994579999999999</v>
      </c>
    </row>
    <row r="36" spans="2:15" ht="14.5">
      <c r="B36" t="s">
        <v>243</v>
      </c>
      <c r="C36" t="s">
        <v>244</v>
      </c>
      <c r="D36" t="s">
        <v>245</v>
      </c>
      <c r="E36" t="s">
        <v>234</v>
      </c>
      <c r="F36" s="247">
        <v>45280</v>
      </c>
      <c r="G36" s="247">
        <v>45958</v>
      </c>
      <c r="H36" s="246">
        <v>28976160</v>
      </c>
      <c r="I36" s="246">
        <v>30000000</v>
      </c>
      <c r="J36" s="259">
        <v>6.7500000000000004E-2</v>
      </c>
      <c r="K36" s="254">
        <v>29054610</v>
      </c>
      <c r="L36" t="s">
        <v>159</v>
      </c>
      <c r="N36" s="258">
        <v>6.7500000000000004E-2</v>
      </c>
      <c r="O36" s="256">
        <v>9.0893949999999997</v>
      </c>
    </row>
    <row r="37" spans="2:15" ht="14.5">
      <c r="B37" t="s">
        <v>243</v>
      </c>
      <c r="C37" t="s">
        <v>246</v>
      </c>
      <c r="D37" t="s">
        <v>245</v>
      </c>
      <c r="E37" t="s">
        <v>234</v>
      </c>
      <c r="F37" s="247">
        <v>45251</v>
      </c>
      <c r="G37" s="247">
        <v>45601</v>
      </c>
      <c r="H37" s="246">
        <v>101091000</v>
      </c>
      <c r="I37" s="246">
        <v>100000000</v>
      </c>
      <c r="J37" s="259">
        <v>0.11</v>
      </c>
      <c r="K37" s="254">
        <v>102233700</v>
      </c>
      <c r="L37" t="s">
        <v>159</v>
      </c>
      <c r="N37" s="258">
        <v>0.11</v>
      </c>
      <c r="O37" s="256">
        <v>10.449908000000001</v>
      </c>
    </row>
    <row r="38" spans="2:15" ht="14.5">
      <c r="B38" t="s">
        <v>243</v>
      </c>
      <c r="C38" t="s">
        <v>246</v>
      </c>
      <c r="D38" t="s">
        <v>245</v>
      </c>
      <c r="E38" t="s">
        <v>234</v>
      </c>
      <c r="F38" s="247">
        <v>45261</v>
      </c>
      <c r="G38" s="247">
        <v>45601</v>
      </c>
      <c r="H38" s="246">
        <v>101380100</v>
      </c>
      <c r="I38" s="246">
        <v>100000000</v>
      </c>
      <c r="J38" s="259">
        <v>0.11</v>
      </c>
      <c r="K38" s="254">
        <v>102238000</v>
      </c>
      <c r="L38" t="s">
        <v>159</v>
      </c>
      <c r="N38" s="258">
        <v>0.11</v>
      </c>
      <c r="O38" s="256">
        <v>10.444545</v>
      </c>
    </row>
    <row r="39" spans="2:15" ht="14.5">
      <c r="F39" s="247"/>
      <c r="K39" s="255">
        <f>SUM(K11:K38)</f>
        <v>900788145.50917566</v>
      </c>
    </row>
    <row r="46" spans="2:15">
      <c r="I46" s="248"/>
    </row>
    <row r="47" spans="2:15">
      <c r="I47" s="248"/>
    </row>
    <row r="48" spans="2:15">
      <c r="I48" s="249"/>
    </row>
  </sheetData>
  <hyperlinks>
    <hyperlink ref="H5" location="INDICE!A1" display="Índice" xr:uid="{D1C8F948-2459-4239-ACEA-6DF42B89C502}"/>
  </hyperlinks>
  <pageMargins left="0.25" right="0.25" top="0.75" bottom="0.75" header="0.3" footer="0.3"/>
  <pageSetup paperSize="9" scale="49" fitToHeight="0" orientation="portrait" r:id="rId1"/>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5" Type="http://schemas.openxmlformats.org/package/2006/relationships/digital-signature/signature" Target="sig5.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px+O7yPsyzhzvrAkwjvb6XFx1W7IdPJEa9sUzBgytRA=</DigestValue>
    </Reference>
    <Reference Type="http://www.w3.org/2000/09/xmldsig#Object" URI="#idOfficeObject">
      <DigestMethod Algorithm="http://www.w3.org/2001/04/xmlenc#sha256"/>
      <DigestValue>t4twDMfeAUY6FcONWMkMKcjxcuNKO/BjubTfRNUzV88=</DigestValue>
    </Reference>
    <Reference Type="http://uri.etsi.org/01903#SignedProperties" URI="#idSignedProperties">
      <Transforms>
        <Transform Algorithm="http://www.w3.org/TR/2001/REC-xml-c14n-20010315"/>
      </Transforms>
      <DigestMethod Algorithm="http://www.w3.org/2001/04/xmlenc#sha256"/>
      <DigestValue>+w2AQeg3NSAwnlgOLbcykFqdLRUDgHnVYsAdWXKjD94=</DigestValue>
    </Reference>
    <Reference Type="http://www.w3.org/2000/09/xmldsig#Object" URI="#idValidSigLnImg">
      <DigestMethod Algorithm="http://www.w3.org/2001/04/xmlenc#sha256"/>
      <DigestValue>1kVXJhodC0ISW5Al6zjtM9Kjl44guXGtbO4JGxwrDlk=</DigestValue>
    </Reference>
    <Reference Type="http://www.w3.org/2000/09/xmldsig#Object" URI="#idInvalidSigLnImg">
      <DigestMethod Algorithm="http://www.w3.org/2001/04/xmlenc#sha256"/>
      <DigestValue>pyiAp7ZGUiMYSveC272g6oT3U082iQNgbLenHZFR9sQ=</DigestValue>
    </Reference>
  </SignedInfo>
  <SignatureValue>B1ldXgKCYcdGV0c32pIbAzP1hEUwQ+zO8tndQyphFLK+SBgU9DaLWSeo4WL3xwY4mtyRS+8Q1nFu
V/Q72tNGXG8h+hFrRjE5Ncpb7lZbDO/bN3H4sV1336eHJbDCe56zYyJ5szUskmmQs7P6Nu9HRCJ7
3wyhiyYOYhxF0OETnWZ3gX8pff0gmk+G/p0OWYYNTaUR3otIta3iDVWv7Hd92rCgop1lI4AvKYFQ
dlrOGmt4P5MtA9+Bo4jxWKJnEmiPDuB9hc0I2rbPMbH3g5XYDh+ydwblXqH/9jMA0XV4cpQ7FwUX
OUEHDQjPWfM55d75J39uVmqLCboKGZ9T1jLKiA==</SignatureValue>
  <KeyInfo>
    <X509Data>
      <X509Certificate>MIIIgjCCBmqgAwIBAgIIep9ulOhIpvwwDQYJKoZIhvcNAQELBQAwWjEaMBgGA1UEAwwRQ0EtRE9DVU1FTlRBIFMuQS4xFjAUBgNVBAUTDVJVQzgwMDUwMTcyLTExFzAVBgNVBAoMDkRPQ1VNRU5UQSBTLkEuMQswCQYDVQQGEwJQWTAeFw0yMzAzMjgxNDUyMDBaFw0yNTAzMjcxNDUy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DT0jiUd4vgyF7EJ/AwYhDKtUY+tplmA3/vP57W5lvug3lEYUbqEP0LzZLV9QwzyYJhB84Bvs4BIYGowgkIqpYyL9zgM5HFEa9r4wiVYi10r1CLRxoFCnTpr0GvDUQoauZVKtoQLgkJ+s1zSlzV2fIqstFOi9xg3oguHNtODAaeTV5Y1eLZBhXVvN34qWyWgc5WPdcZXV1TPfYVpqTBpESo305sV0e7U0QDYr4NrbNOtSA9+HN0zcgGh6jPSP5Uq3yc45eANoVeLL0GcKyn2lYTqHpP3igv6IVP5VTlBqlWwQqApqyGrGv8HwgPPNxAhobRAoNEbDmoPS3fgKXuP+mZ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6la41MhLB+gLPwVB36pvP/HI6uwwDgYDVR0PAQH/BAQDAgXgMA0GCSqGSIb3DQEBCwUAA4ICAQCslAfJRNkO9Md86Qxz5kLsuD+Zhrm5cWWh5cW0USKy4Er22Rdjb97MkGdZjZlFRjC747RfHJ2oqPBFuOOXB3R+5UeZOd2oiM6o6aafGlGwL1Xka5PPHrIOh29Drh+PSX5odXOS0iO1fFTlmaPIwtzxkOrF7QlfYU7s4Kwvy9NeoVm9KWXqVWFk+e488rl0tAUcbJn9Eoe3Tl4TZa1jOtyEZmJNqMhTnkliPfBh2nQljU7kciFj4jG4D9r3HBmK69MoN/gAYBLF+IOGbkkmQF6eBS67HT/svNl6KtcyqUQUCwfpEIecHxMJCm7OSwvqIHrTIDp42JPrRkD9H1+0ez3UugWmu5xEjFwGu6abIQAcvVShoO7jBy1dpXJurkKkrOHB3bP0Gv3b/gGCpcxOvOvH/j2Buu9cn3Tm5VL1TP/HPh3LXCfPcyY2OUKw3I5R/dnpOPOy2y4Iw9Ks61dQgRc9qpDmqPaW8K246lfyVYsTnDytZras+qFDZ59D5JOXkCEJxSjdHD3HHolrkm2eI48T/OYplhUgaa+lzR3s/a1BauswI8tGr4NOTPS5K5k0XfeW9bicq1bW07iYDNb+ou4kLj4FUmsDO9xAOgn/A7EE+TRN1EipjLLgvEN5Ul5Vub4Lyk1ifldDRoFmlZ5/k6jvvunEjiTmFadJi3FtwBKVb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cbn2v5WMM9qL2NBRKcrgoJDdJvc42k4pXiuu2H1ccC4=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JGLwdGPeiM+iNRdwzNLFD7wzuWnb9gaHdJ58WTf5A1I=</DigestValue>
      </Reference>
      <Reference URI="/xl/drawings/drawing10.xml?ContentType=application/vnd.openxmlformats-officedocument.drawing+xml">
        <DigestMethod Algorithm="http://www.w3.org/2001/04/xmlenc#sha256"/>
        <DigestValue>/HfkPWCb9nT0AeK8QZhb+BZV0PRcNghWnCuuulYYwZg=</DigestValue>
      </Reference>
      <Reference URI="/xl/drawings/drawing2.xml?ContentType=application/vnd.openxmlformats-officedocument.drawing+xml">
        <DigestMethod Algorithm="http://www.w3.org/2001/04/xmlenc#sha256"/>
        <DigestValue>hPleW7cXKShdC6TC8mYmeXjBG5Q/58uezH8C/b2tP5E=</DigestValue>
      </Reference>
      <Reference URI="/xl/drawings/drawing3.xml?ContentType=application/vnd.openxmlformats-officedocument.drawing+xml">
        <DigestMethod Algorithm="http://www.w3.org/2001/04/xmlenc#sha256"/>
        <DigestValue>KgoQAk5jfBMpajUTtU5sjxEefsmSg9qv9nJlqI1uubM=</DigestValue>
      </Reference>
      <Reference URI="/xl/drawings/drawing4.xml?ContentType=application/vnd.openxmlformats-officedocument.drawing+xml">
        <DigestMethod Algorithm="http://www.w3.org/2001/04/xmlenc#sha256"/>
        <DigestValue>rCe2MrpUM+qiDgym6MtCxh6634pFim0j1zu2sNKNBxc=</DigestValue>
      </Reference>
      <Reference URI="/xl/drawings/drawing5.xml?ContentType=application/vnd.openxmlformats-officedocument.drawing+xml">
        <DigestMethod Algorithm="http://www.w3.org/2001/04/xmlenc#sha256"/>
        <DigestValue>VdT26TNZbcSt8wtpSf+G2dLkYOSQCWRrhqhj2pbULKo=</DigestValue>
      </Reference>
      <Reference URI="/xl/drawings/drawing6.xml?ContentType=application/vnd.openxmlformats-officedocument.drawing+xml">
        <DigestMethod Algorithm="http://www.w3.org/2001/04/xmlenc#sha256"/>
        <DigestValue>oc4KM7ybCdKzcSV7EFhZkgKHPeRLbHx6xz3K9mO+wNo=</DigestValue>
      </Reference>
      <Reference URI="/xl/drawings/drawing7.xml?ContentType=application/vnd.openxmlformats-officedocument.drawing+xml">
        <DigestMethod Algorithm="http://www.w3.org/2001/04/xmlenc#sha256"/>
        <DigestValue>md61clYfRcw92JI5U48BXHXhtGiNJyK4jIUt7a5cDIg=</DigestValue>
      </Reference>
      <Reference URI="/xl/drawings/drawing8.xml?ContentType=application/vnd.openxmlformats-officedocument.drawing+xml">
        <DigestMethod Algorithm="http://www.w3.org/2001/04/xmlenc#sha256"/>
        <DigestValue>71cpLGxEiq5ctg7fUBogoU3gAswp3qFpUEvfEcQVmys=</DigestValue>
      </Reference>
      <Reference URI="/xl/drawings/drawing9.xml?ContentType=application/vnd.openxmlformats-officedocument.drawing+xml">
        <DigestMethod Algorithm="http://www.w3.org/2001/04/xmlenc#sha256"/>
        <DigestValue>eWKSvIWzamts/uiK9xh7m28aqYF3rOgfPVZbiMytOY8=</DigestValue>
      </Reference>
      <Reference URI="/xl/drawings/vmlDrawing1.vml?ContentType=application/vnd.openxmlformats-officedocument.vmlDrawing">
        <DigestMethod Algorithm="http://www.w3.org/2001/04/xmlenc#sha256"/>
        <DigestValue>XlgPJbnp7D79HuXx5NUC+QPWjrOb0YbH3e1L02xaUcE=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T2YhBm+mA/g8fTVGj11IBg4BqlQyIOUligJ+5jIToac=</DigestValue>
      </Reference>
      <Reference URI="/xl/media/image3.emf?ContentType=image/x-emf">
        <DigestMethod Algorithm="http://www.w3.org/2001/04/xmlenc#sha256"/>
        <DigestValue>66H5nG2DduRoASartLg//joU6bL13r/gKlWrwmV1Gzg=</DigestValue>
      </Reference>
      <Reference URI="/xl/media/image4.emf?ContentType=image/x-emf">
        <DigestMethod Algorithm="http://www.w3.org/2001/04/xmlenc#sha256"/>
        <DigestValue>DjwbqFp8lkCvzWL9Y9ik1WrLs4ne3TiyUUcDbIV0pis=</DigestValue>
      </Reference>
      <Reference URI="/xl/printerSettings/printerSettings1.bin?ContentType=application/vnd.openxmlformats-officedocument.spreadsheetml.printerSettings">
        <DigestMethod Algorithm="http://www.w3.org/2001/04/xmlenc#sha256"/>
        <DigestValue>RM7vSymHedknyL9ZBPKS3Yj8NE0Llp11CVmFELOZK6E=</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+CD8yXTcV7R0UPktSQ1iysCJtCvCSVF2j80e6m46HpQ=</DigestValue>
      </Reference>
      <Reference URI="/xl/printerSettings/printerSettings12.bin?ContentType=application/vnd.openxmlformats-officedocument.spreadsheetml.printerSettings">
        <DigestMethod Algorithm="http://www.w3.org/2001/04/xmlenc#sha256"/>
        <DigestValue>hqnMLvZ6XBY2fH1KhK00vJXWuxlSZRWkoKrdKDrIF2Q=</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TRrCOIAvgyay9+dOHANtMRhI4Mlj24DaFIyKQoKcdPw=</DigestValue>
      </Reference>
      <Reference URI="/xl/printerSettings/printerSettings16.bin?ContentType=application/vnd.openxmlformats-officedocument.spreadsheetml.printerSettings">
        <DigestMethod Algorithm="http://www.w3.org/2001/04/xmlenc#sha256"/>
        <DigestValue>82lw6sm57LAZKDcAOrer8Dq0JuSR9K7a6PanFoORimg=</DigestValue>
      </Reference>
      <Reference URI="/xl/printerSettings/printerSettings17.bin?ContentType=application/vnd.openxmlformats-officedocument.spreadsheetml.printerSettings">
        <DigestMethod Algorithm="http://www.w3.org/2001/04/xmlenc#sha256"/>
        <DigestValue>GyyR84UYFfbFvVrs+ip9vPggIMAXC0nxkmeUVNsGxCc=</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GyyR84UYFfbFvVrs+ip9vPggIMAXC0nxkmeUVNsGxCc=</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4a4n34P65VfRsgzjD4Ya7SLD1ryT94i9AulGP29/2mg=</DigestValue>
      </Reference>
      <Reference URI="/xl/printerSettings/printerSettings26.bin?ContentType=application/vnd.openxmlformats-officedocument.spreadsheetml.printerSettings">
        <DigestMethod Algorithm="http://www.w3.org/2001/04/xmlenc#sha256"/>
        <DigestValue>uEytLUZB2XUIlp4S1X1OrZfSDIJ97PEGHsjzk1VUV2A=</DigestValue>
      </Reference>
      <Reference URI="/xl/printerSettings/printerSettings27.bin?ContentType=application/vnd.openxmlformats-officedocument.spreadsheetml.printerSettings">
        <DigestMethod Algorithm="http://www.w3.org/2001/04/xmlenc#sha256"/>
        <DigestValue>TaA6KX/SRWPpmiasS8KGCRFI/mFTpQlGqiM07LbibG8=</DigestValue>
      </Reference>
      <Reference URI="/xl/printerSettings/printerSettings28.bin?ContentType=application/vnd.openxmlformats-officedocument.spreadsheetml.printerSettings">
        <DigestMethod Algorithm="http://www.w3.org/2001/04/xmlenc#sha256"/>
        <DigestValue>TaA6KX/SRWPpmiasS8KGCRFI/mFTpQlGqiM07LbibG8=</DigestValue>
      </Reference>
      <Reference URI="/xl/printerSettings/printerSettings29.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30.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BCq9O5HHwm91X0cDGi4bjZg0oXnSgv7WGiCfkpesuIU=</DigestValue>
      </Reference>
      <Reference URI="/xl/sharedStrings.xml?ContentType=application/vnd.openxmlformats-officedocument.spreadsheetml.sharedStrings+xml">
        <DigestMethod Algorithm="http://www.w3.org/2001/04/xmlenc#sha256"/>
        <DigestValue>rrRV5Ilg2dvNZwAKDxb6g4IFV8csJKGM4YMybKpCnVA=</DigestValue>
      </Reference>
      <Reference URI="/xl/styles.xml?ContentType=application/vnd.openxmlformats-officedocument.spreadsheetml.styles+xml">
        <DigestMethod Algorithm="http://www.w3.org/2001/04/xmlenc#sha256"/>
        <DigestValue>rEijHle97DfKxGgya0kfXim8dXQaneiQuT+VSlcUluE=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77HFVxSXtJij+QzBgHOn2c+soQlPCCwJCurvgwF3zSc=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f3rsGO+RRcrz2smMp4OPfroLYWKQfJ8pupK5Mf4xDi8=</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yCS/r6qGBRZj7y/aXn8McrWymdre9YecvJZ/QqG3tqc=</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zurIg1Pf20ynwmeBiMIgasfiQlHIko24pRD+EjmJZko=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16ybpilcgcPls+LI/FLvSUju8Y/GS3FT1uphQRtddZs=</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Zz0eiQOwxucXNEak9wvmMQNoIP3ChnFeqaa9hpxgxoU=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Vfwd3q6JoZRQl4XRQYCrXci0hbexTcx8ktmX1ddPPBQ=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8p06WvhogJH6kNvXKVH64MTRvxiVeyq7c5FWuQt+VUY=</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HTYaQi0KtdQ+B1oDWji35M/0dutqOPx8jsY1TtQMpYg=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tbySC1dzt346wgUM1/U6xZ8ufUszFWzeCXswoC8Pp/U=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p2xi4hCfvscEdRFc/WimmpY/lKEbNWqRWhNHV9lnirU=</DigestValue>
      </Reference>
      <Reference URI="/xl/worksheets/sheet1.xml?ContentType=application/vnd.openxmlformats-officedocument.spreadsheetml.worksheet+xml">
        <DigestMethod Algorithm="http://www.w3.org/2001/04/xmlenc#sha256"/>
        <DigestValue>1Q0Sbz/tePsIUV/v53hZdX6x2NfFM3+7TrxcR0ZhSsI=</DigestValue>
      </Reference>
      <Reference URI="/xl/worksheets/sheet10.xml?ContentType=application/vnd.openxmlformats-officedocument.spreadsheetml.worksheet+xml">
        <DigestMethod Algorithm="http://www.w3.org/2001/04/xmlenc#sha256"/>
        <DigestValue>sk8otxvKdPBthL/urx1GB3F1jf1+aavsGABDJgmQ6nk=</DigestValue>
      </Reference>
      <Reference URI="/xl/worksheets/sheet11.xml?ContentType=application/vnd.openxmlformats-officedocument.spreadsheetml.worksheet+xml">
        <DigestMethod Algorithm="http://www.w3.org/2001/04/xmlenc#sha256"/>
        <DigestValue>OznwCAVcjgS55/7dhdGyRXZsG4rKFLHK73tM+nqdWXY=</DigestValue>
      </Reference>
      <Reference URI="/xl/worksheets/sheet2.xml?ContentType=application/vnd.openxmlformats-officedocument.spreadsheetml.worksheet+xml">
        <DigestMethod Algorithm="http://www.w3.org/2001/04/xmlenc#sha256"/>
        <DigestValue>5rnv+lT+ZQ4s22lqnxj4SYtjFwYfL1hUTdymM/kKJ8U=</DigestValue>
      </Reference>
      <Reference URI="/xl/worksheets/sheet3.xml?ContentType=application/vnd.openxmlformats-officedocument.spreadsheetml.worksheet+xml">
        <DigestMethod Algorithm="http://www.w3.org/2001/04/xmlenc#sha256"/>
        <DigestValue>uXDOQBjhSx5oaVP0INXXmIyraCrEEfhA8/aehrdv+iY=</DigestValue>
      </Reference>
      <Reference URI="/xl/worksheets/sheet4.xml?ContentType=application/vnd.openxmlformats-officedocument.spreadsheetml.worksheet+xml">
        <DigestMethod Algorithm="http://www.w3.org/2001/04/xmlenc#sha256"/>
        <DigestValue>Co11iYbvg+Kzy2weQjBH87BO20dSJD9ZYrdx87x8zx0=</DigestValue>
      </Reference>
      <Reference URI="/xl/worksheets/sheet5.xml?ContentType=application/vnd.openxmlformats-officedocument.spreadsheetml.worksheet+xml">
        <DigestMethod Algorithm="http://www.w3.org/2001/04/xmlenc#sha256"/>
        <DigestValue>ENw7iNs2p2j9DFURwebmajMpO2MBKjhy39Eqn17HUy0=</DigestValue>
      </Reference>
      <Reference URI="/xl/worksheets/sheet6.xml?ContentType=application/vnd.openxmlformats-officedocument.spreadsheetml.worksheet+xml">
        <DigestMethod Algorithm="http://www.w3.org/2001/04/xmlenc#sha256"/>
        <DigestValue>G8sQP5g0WYtPPo0l+5pOrsuUPgdShlVzueQQl+mSYUc=</DigestValue>
      </Reference>
      <Reference URI="/xl/worksheets/sheet7.xml?ContentType=application/vnd.openxmlformats-officedocument.spreadsheetml.worksheet+xml">
        <DigestMethod Algorithm="http://www.w3.org/2001/04/xmlenc#sha256"/>
        <DigestValue>IX+7qfBjvP5njN7XGy0VSqquYZPy0rcnnRNUu0smvY8=</DigestValue>
      </Reference>
      <Reference URI="/xl/worksheets/sheet8.xml?ContentType=application/vnd.openxmlformats-officedocument.spreadsheetml.worksheet+xml">
        <DigestMethod Algorithm="http://www.w3.org/2001/04/xmlenc#sha256"/>
        <DigestValue>bnKpX1OHe4k42+1BzE5DSpItnuZe6GenGiE+t4jq1xY=</DigestValue>
      </Reference>
      <Reference URI="/xl/worksheets/sheet9.xml?ContentType=application/vnd.openxmlformats-officedocument.spreadsheetml.worksheet+xml">
        <DigestMethod Algorithm="http://www.w3.org/2001/04/xmlenc#sha256"/>
        <DigestValue>eE5Jq7ZYmBEBFkgpTM5rNrbjTvOH84umf+sVGcoRyb0=</DigestValue>
      </Reference>
    </Manifest>
    <SignatureProperties>
      <SignatureProperty Id="idSignatureTime" Target="#idPackageSignature">
        <mdssi:SignatureTime xmlns:mdssi="http://schemas.openxmlformats.org/package/2006/digital-signature">
          <mdssi:Format>YYYY-MM-DDThh:mm:ssTZD</mdssi:Format>
          <mdssi:Value>2024-03-27T23:51:49Z</mdssi:Value>
        </mdssi:SignatureTime>
      </SignatureProperty>
    </SignatureProperties>
  </Object>
  <Object Id="idOfficeObject">
    <SignatureProperties>
      <SignatureProperty Id="idOfficeV1Details" Target="#idPackageSignature">
        <SignatureInfoV1 xmlns="http://schemas.microsoft.com/office/2006/digsig">
          <SetupID>{FD3A1C66-C1B7-495D-935C-3EFDD3D36F2D}</SetupID>
          <SignatureText>Sergio Gayoso</SignatureText>
          <SignatureImage/>
          <SignatureComments/>
          <WindowsVersion>10.0</WindowsVersion>
          <OfficeVersion>16.0.17328/26</OfficeVersion>
          <ApplicationVersion>16.0.17328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2024-03-27T23:51:49Z</xd:SigningTime>
          <xd:SigningCertificate>
            <xd:Cert>
              <xd:CertDigest>
                <DigestMethod Algorithm="http://www.w3.org/2001/04/xmlenc#sha256"/>
                <DigestValue>F4E1oMkGx4P/DKDD5wX+jdoGgUIEj3KLBvwNk8bJNEk=</DigestValue>
              </xd:CertDigest>
              <xd:IssuerSerial>
                <X509IssuerName>C=PY, O=DOCUMENTA S.A., SERIALNUMBER=RUC80050172-1, CN=CA-DOCUMENTA S.A.</X509IssuerName>
                <X509SerialNumber>8835902579755493116</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uBoAAKI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3AC8AMwAvADIAMAAyADQ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OgAAAAWAAAAcgAAANkAAACGAAAAAQAAAKuqe0GrqnpBFgAAAHIAAAAaAAAATAAAAAAAAAAAAAAAAAAAAP//////////gAAAAFMAZQByAGcAaQBvACAARABhAG0AaQBhAG4AIABHAGEAeQBvAHMAbwAgAEwAZQBpAHQAZQAJAAAACAAAAAYAAAAJAAAABAAAAAkAAAAEAAAACwAAAAgAAAAOAAAABAAAAAgAAAAJAAAABAAAAAsAAAAIAAAACAAAAAkAAAAHAAAACQAAAAQAAAAIAAAACAAAAAQAAAAFAAAACAAAAEsAAABAAAAAMAAAAAUAAAAgAAAAAQAAAAEAAAAQAAAAAAAAAAAAAACAAQAAwAAAAAAAAAAAAAAAgAEAAMAAAAAlAAAADAAAAAIAAAAnAAAAGAAAAAUAAAAAAAAA////AAAAAAAlAAAADAAAAAUAAABMAAAAZAAAABUAAACMAAAAagEAAKAAAAAVAAAAjAAAAFYBAAAVAAAAIQDwAAAAAAAAAAAAAACAPwAAAAAAAAAAAACAPwAAAAAAAAAAAAAAAAAAAAAAAAAAAAAAAAAAAAAAAAAAJQAAAAwAAAAAAACAKAAAAAwAAAAF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uCMAAKk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OgAAAAWAAAAcgAAANkAAACGAAAAAQAAAKuqe0GrqnpBFgAAAHIAAAAaAAAATAAAAAAAAAAAAAAAAAAAAP//////////gAAAAFMAZQByAGcAaQBvACAARABhAG0AaQBhAG4AIABHAGEAeQBvAHMAbwAgAEwAZQBpAHQAZQAJAAAACAAAAAYAAAAJAAAABAAAAAkAAAAEAAAACwAAAAgAAAAOAAAABAAAAAgAAAAJAAAABAAAAAsAAAAIAAAACAAAAAkAAAAHAAAACQAAAAQAAAAIAAAACAAAAAQAAAAFAAAACAAAAEsAAABAAAAAMAAAAAUAAAAgAAAAAQAAAAEAAAAQAAAAAAAAAAAAAACAAQAAwAAAAAAAAAAAAAAAgAEAAMAAAAAlAAAADAAAAAIAAAAnAAAAGAAAAAUAAAAAAAAA////AAAAAAAlAAAADAAAAAUAAABMAAAAZAAAABUAAACMAAAAagEAAKAAAAAVAAAAjAAAAFYBAAAVAAAAIQDwAAAAAAAAAAAAAACAPwAAAAAAAAAAAACAPwAAAAAAAAAAAAAAAAAAAAAAAAAAAAAAAAAAAAAAAAAAJQAAAAwAAAAAAACAKAAAAAwAAAAF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syzl/1UESaISQU/5+Y2vq24tcPlXIW/Oz7JK9r01Euk=</DigestValue>
    </Reference>
    <Reference Type="http://www.w3.org/2000/09/xmldsig#Object" URI="#idOfficeObject">
      <DigestMethod Algorithm="http://www.w3.org/2001/04/xmlenc#sha256"/>
      <DigestValue>Ytj/4SybmYHIptH9yIx8Tj2VfL0DR0838qOqhS6xfGw=</DigestValue>
    </Reference>
    <Reference Type="http://uri.etsi.org/01903#SignedProperties" URI="#idSignedProperties">
      <Transforms>
        <Transform Algorithm="http://www.w3.org/TR/2001/REC-xml-c14n-20010315"/>
      </Transforms>
      <DigestMethod Algorithm="http://www.w3.org/2001/04/xmlenc#sha256"/>
      <DigestValue>tEtXle+kyYMYReJZ5DVzQvERhn906ty97qtDfX55zuM=</DigestValue>
    </Reference>
    <Reference Type="http://www.w3.org/2000/09/xmldsig#Object" URI="#idValidSigLnImg">
      <DigestMethod Algorithm="http://www.w3.org/2001/04/xmlenc#sha256"/>
      <DigestValue>eIxyEicEuGLtr96UTUQUeUqdIQ+pffYdogWSOGWkkXo=</DigestValue>
    </Reference>
    <Reference Type="http://www.w3.org/2000/09/xmldsig#Object" URI="#idInvalidSigLnImg">
      <DigestMethod Algorithm="http://www.w3.org/2001/04/xmlenc#sha256"/>
      <DigestValue>o3Z8rNA9LGNSWkYNbCxOeDr8phue9vIy5RBawz4vDEQ=</DigestValue>
    </Reference>
  </SignedInfo>
  <SignatureValue>p3l/ConkIO+yXIr8qglFeNZ/H5dXuQHnICwJdJalJo4MayqKc3zymKLh4e/jNB11+cJLGvgPzyF9
qBTOe23md8i4zjZoXrPn2QshNwxuCxwBRSPROxymv86FNYoWed0kWBLOPFJyhbPZGUx0deX6Knhb
5p7sm9CJAKuXfcUkM8mLVAAzZAkCL7o8tX5jQvld0wZQFMiyfSF8hUhdkqCTVmWBJ0b/NbVzZkpP
doTr7gSNnKMSa74C/9j6DF3ra8sxj+vHsSB8PxDsgY/RC4HcJdfSDl3j5ugSQmuFb3Pf0H54yNlz
/Gvtr7OfpxLQO2lcVVIJMEl3hfMJH4RAZFFgAA==</SignatureValue>
  <KeyInfo>
    <X509Data>
      <X509Certificate>MIIIfDCCBmSgAwIBAgIIAf+qN/aChA0wDQYJKoZIhvcNAQELBQAwWjEaMBgGA1UEAwwRQ0EtRE9DVU1FTlRBIFMuQS4xFjAUBgNVBAUTDVJVQzgwMDUwMTcyLTExFzAVBgNVBAoMDkRPQ1VNRU5UQSBTLkEuMQswCQYDVQQGEwJQWTAeFw0yMzA2MTkxODM4MDBaFw0yNTA2MTgxOD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DT3KSHCi/NAKF/ESD/uMNaGVFLbHXg+cVtyf8Iecxd5vQcgoDDIRAS03dQoP2/0B7lgzQ92F0Oo7hc9FCQ196Z9ri3txkx0oxqSTdTSTvlCSGyB0v8hqL11gXMCO4rLtmTtWoJGhHGzGyXbcd58yIXjyYFUoCumxLAlRKWPX962/pFsAhIbWyxFo7Z6tcgdIf9c2QZBxmuvUKQh4a68KLe1PIqbRYvAZtm+4XsCzoyL6E/QzGKHSQkyzgSWeN9VPCkifoxuo09FEawAWVoD6tVm7TuEoZ+f8oEltUBMwUzOPnz2CsSeBgAc6jvwgnWbeymvoa1Hq8PxpnS6AXAhtFt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7Ss8EhzKfff6kX/pUfLkxWKivzowDgYDVR0PAQH/BAQDAgXgMA0GCSqGSIb3DQEBCwUAA4ICAQBHOQaC1CiT3W9+T1RcSGArMlp9V5SHZ6AKuwzFPv8/M2pvJU4eXy4+GFHBZivgDoEqZYHf1MuUOZtJK1zCjGQEXvsp77Gs1U3h74uYJkrKyBU1wd+IKvulU1z3S8t09Fv7Czw/QjGu9WqCI1k1D8nEd0Otvl6cJIrtlj/Dn1vgXSVNGMIwHYC+Th4OusUCbVXlfK127rnMQSoYN67lTOTLRmT6GRDVLKGNl3XFeEtZF/3AieZw/vXaEqJWLDA41oomrXKl4Ih6gp8RBUoMZydQRiFPhc0gc2TeBKltB2RIeQbZJ/V5Ot5B5l0kyM8b8PDb283lggKfseYDL0E4CkKMhx8a/FvDrADvgdxFfJaDopjShfUCstzmydLRGLEwW5TiULTF2RZZvmJMeBuW4rHkWN0SgbIQ7B3OFr2nehh+PnmmGSx/gRfRDUUpU7oDVFOn+ZkaniqQwkGF4kPItajMLnP3yu5LwJDwKoJJ5bdSlFfO/25bD7TJvJNGRsEls4gFH2UNOp7aBaSLfhQIv1FMuRXhzbZBFXkxObGptnPviVIVqjnmoODengvfKU+Vo1F3EPb9iXiveZ048Zv5GzUgmFt1ZSiSpJ5WhAKgtGbW5uuN6Z0nmP8+CkY0pMTEwIwykcXmDug2xMBNEEHZ14vZKhACJSEIpq3YAwNmlxHo/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cbn2v5WMM9qL2NBRKcrgoJDdJvc42k4pXiuu2H1ccC4=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JGLwdGPeiM+iNRdwzNLFD7wzuWnb9gaHdJ58WTf5A1I=</DigestValue>
      </Reference>
      <Reference URI="/xl/drawings/drawing10.xml?ContentType=application/vnd.openxmlformats-officedocument.drawing+xml">
        <DigestMethod Algorithm="http://www.w3.org/2001/04/xmlenc#sha256"/>
        <DigestValue>/HfkPWCb9nT0AeK8QZhb+BZV0PRcNghWnCuuulYYwZg=</DigestValue>
      </Reference>
      <Reference URI="/xl/drawings/drawing2.xml?ContentType=application/vnd.openxmlformats-officedocument.drawing+xml">
        <DigestMethod Algorithm="http://www.w3.org/2001/04/xmlenc#sha256"/>
        <DigestValue>hPleW7cXKShdC6TC8mYmeXjBG5Q/58uezH8C/b2tP5E=</DigestValue>
      </Reference>
      <Reference URI="/xl/drawings/drawing3.xml?ContentType=application/vnd.openxmlformats-officedocument.drawing+xml">
        <DigestMethod Algorithm="http://www.w3.org/2001/04/xmlenc#sha256"/>
        <DigestValue>KgoQAk5jfBMpajUTtU5sjxEefsmSg9qv9nJlqI1uubM=</DigestValue>
      </Reference>
      <Reference URI="/xl/drawings/drawing4.xml?ContentType=application/vnd.openxmlformats-officedocument.drawing+xml">
        <DigestMethod Algorithm="http://www.w3.org/2001/04/xmlenc#sha256"/>
        <DigestValue>rCe2MrpUM+qiDgym6MtCxh6634pFim0j1zu2sNKNBxc=</DigestValue>
      </Reference>
      <Reference URI="/xl/drawings/drawing5.xml?ContentType=application/vnd.openxmlformats-officedocument.drawing+xml">
        <DigestMethod Algorithm="http://www.w3.org/2001/04/xmlenc#sha256"/>
        <DigestValue>VdT26TNZbcSt8wtpSf+G2dLkYOSQCWRrhqhj2pbULKo=</DigestValue>
      </Reference>
      <Reference URI="/xl/drawings/drawing6.xml?ContentType=application/vnd.openxmlformats-officedocument.drawing+xml">
        <DigestMethod Algorithm="http://www.w3.org/2001/04/xmlenc#sha256"/>
        <DigestValue>oc4KM7ybCdKzcSV7EFhZkgKHPeRLbHx6xz3K9mO+wNo=</DigestValue>
      </Reference>
      <Reference URI="/xl/drawings/drawing7.xml?ContentType=application/vnd.openxmlformats-officedocument.drawing+xml">
        <DigestMethod Algorithm="http://www.w3.org/2001/04/xmlenc#sha256"/>
        <DigestValue>md61clYfRcw92JI5U48BXHXhtGiNJyK4jIUt7a5cDIg=</DigestValue>
      </Reference>
      <Reference URI="/xl/drawings/drawing8.xml?ContentType=application/vnd.openxmlformats-officedocument.drawing+xml">
        <DigestMethod Algorithm="http://www.w3.org/2001/04/xmlenc#sha256"/>
        <DigestValue>71cpLGxEiq5ctg7fUBogoU3gAswp3qFpUEvfEcQVmys=</DigestValue>
      </Reference>
      <Reference URI="/xl/drawings/drawing9.xml?ContentType=application/vnd.openxmlformats-officedocument.drawing+xml">
        <DigestMethod Algorithm="http://www.w3.org/2001/04/xmlenc#sha256"/>
        <DigestValue>eWKSvIWzamts/uiK9xh7m28aqYF3rOgfPVZbiMytOY8=</DigestValue>
      </Reference>
      <Reference URI="/xl/drawings/vmlDrawing1.vml?ContentType=application/vnd.openxmlformats-officedocument.vmlDrawing">
        <DigestMethod Algorithm="http://www.w3.org/2001/04/xmlenc#sha256"/>
        <DigestValue>XlgPJbnp7D79HuXx5NUC+QPWjrOb0YbH3e1L02xaUcE=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T2YhBm+mA/g8fTVGj11IBg4BqlQyIOUligJ+5jIToac=</DigestValue>
      </Reference>
      <Reference URI="/xl/media/image3.emf?ContentType=image/x-emf">
        <DigestMethod Algorithm="http://www.w3.org/2001/04/xmlenc#sha256"/>
        <DigestValue>66H5nG2DduRoASartLg//joU6bL13r/gKlWrwmV1Gzg=</DigestValue>
      </Reference>
      <Reference URI="/xl/media/image4.emf?ContentType=image/x-emf">
        <DigestMethod Algorithm="http://www.w3.org/2001/04/xmlenc#sha256"/>
        <DigestValue>DjwbqFp8lkCvzWL9Y9ik1WrLs4ne3TiyUUcDbIV0pis=</DigestValue>
      </Reference>
      <Reference URI="/xl/printerSettings/printerSettings1.bin?ContentType=application/vnd.openxmlformats-officedocument.spreadsheetml.printerSettings">
        <DigestMethod Algorithm="http://www.w3.org/2001/04/xmlenc#sha256"/>
        <DigestValue>RM7vSymHedknyL9ZBPKS3Yj8NE0Llp11CVmFELOZK6E=</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+CD8yXTcV7R0UPktSQ1iysCJtCvCSVF2j80e6m46HpQ=</DigestValue>
      </Reference>
      <Reference URI="/xl/printerSettings/printerSettings12.bin?ContentType=application/vnd.openxmlformats-officedocument.spreadsheetml.printerSettings">
        <DigestMethod Algorithm="http://www.w3.org/2001/04/xmlenc#sha256"/>
        <DigestValue>hqnMLvZ6XBY2fH1KhK00vJXWuxlSZRWkoKrdKDrIF2Q=</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TRrCOIAvgyay9+dOHANtMRhI4Mlj24DaFIyKQoKcdPw=</DigestValue>
      </Reference>
      <Reference URI="/xl/printerSettings/printerSettings16.bin?ContentType=application/vnd.openxmlformats-officedocument.spreadsheetml.printerSettings">
        <DigestMethod Algorithm="http://www.w3.org/2001/04/xmlenc#sha256"/>
        <DigestValue>82lw6sm57LAZKDcAOrer8Dq0JuSR9K7a6PanFoORimg=</DigestValue>
      </Reference>
      <Reference URI="/xl/printerSettings/printerSettings17.bin?ContentType=application/vnd.openxmlformats-officedocument.spreadsheetml.printerSettings">
        <DigestMethod Algorithm="http://www.w3.org/2001/04/xmlenc#sha256"/>
        <DigestValue>GyyR84UYFfbFvVrs+ip9vPggIMAXC0nxkmeUVNsGxCc=</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GyyR84UYFfbFvVrs+ip9vPggIMAXC0nxkmeUVNsGxCc=</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4a4n34P65VfRsgzjD4Ya7SLD1ryT94i9AulGP29/2mg=</DigestValue>
      </Reference>
      <Reference URI="/xl/printerSettings/printerSettings26.bin?ContentType=application/vnd.openxmlformats-officedocument.spreadsheetml.printerSettings">
        <DigestMethod Algorithm="http://www.w3.org/2001/04/xmlenc#sha256"/>
        <DigestValue>uEytLUZB2XUIlp4S1X1OrZfSDIJ97PEGHsjzk1VUV2A=</DigestValue>
      </Reference>
      <Reference URI="/xl/printerSettings/printerSettings27.bin?ContentType=application/vnd.openxmlformats-officedocument.spreadsheetml.printerSettings">
        <DigestMethod Algorithm="http://www.w3.org/2001/04/xmlenc#sha256"/>
        <DigestValue>TaA6KX/SRWPpmiasS8KGCRFI/mFTpQlGqiM07LbibG8=</DigestValue>
      </Reference>
      <Reference URI="/xl/printerSettings/printerSettings28.bin?ContentType=application/vnd.openxmlformats-officedocument.spreadsheetml.printerSettings">
        <DigestMethod Algorithm="http://www.w3.org/2001/04/xmlenc#sha256"/>
        <DigestValue>TaA6KX/SRWPpmiasS8KGCRFI/mFTpQlGqiM07LbibG8=</DigestValue>
      </Reference>
      <Reference URI="/xl/printerSettings/printerSettings29.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30.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BCq9O5HHwm91X0cDGi4bjZg0oXnSgv7WGiCfkpesuIU=</DigestValue>
      </Reference>
      <Reference URI="/xl/sharedStrings.xml?ContentType=application/vnd.openxmlformats-officedocument.spreadsheetml.sharedStrings+xml">
        <DigestMethod Algorithm="http://www.w3.org/2001/04/xmlenc#sha256"/>
        <DigestValue>rrRV5Ilg2dvNZwAKDxb6g4IFV8csJKGM4YMybKpCnVA=</DigestValue>
      </Reference>
      <Reference URI="/xl/styles.xml?ContentType=application/vnd.openxmlformats-officedocument.spreadsheetml.styles+xml">
        <DigestMethod Algorithm="http://www.w3.org/2001/04/xmlenc#sha256"/>
        <DigestValue>rEijHle97DfKxGgya0kfXim8dXQaneiQuT+VSlcUluE=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77HFVxSXtJij+QzBgHOn2c+soQlPCCwJCurvgwF3zSc=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f3rsGO+RRcrz2smMp4OPfroLYWKQfJ8pupK5Mf4xDi8=</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yCS/r6qGBRZj7y/aXn8McrWymdre9YecvJZ/QqG3tqc=</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zurIg1Pf20ynwmeBiMIgasfiQlHIko24pRD+EjmJZko=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16ybpilcgcPls+LI/FLvSUju8Y/GS3FT1uphQRtddZs=</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Zz0eiQOwxucXNEak9wvmMQNoIP3ChnFeqaa9hpxgxoU=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Vfwd3q6JoZRQl4XRQYCrXci0hbexTcx8ktmX1ddPPBQ=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8p06WvhogJH6kNvXKVH64MTRvxiVeyq7c5FWuQt+VUY=</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HTYaQi0KtdQ+B1oDWji35M/0dutqOPx8jsY1TtQMpYg=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tbySC1dzt346wgUM1/U6xZ8ufUszFWzeCXswoC8Pp/U=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p2xi4hCfvscEdRFc/WimmpY/lKEbNWqRWhNHV9lnirU=</DigestValue>
      </Reference>
      <Reference URI="/xl/worksheets/sheet1.xml?ContentType=application/vnd.openxmlformats-officedocument.spreadsheetml.worksheet+xml">
        <DigestMethod Algorithm="http://www.w3.org/2001/04/xmlenc#sha256"/>
        <DigestValue>1Q0Sbz/tePsIUV/v53hZdX6x2NfFM3+7TrxcR0ZhSsI=</DigestValue>
      </Reference>
      <Reference URI="/xl/worksheets/sheet10.xml?ContentType=application/vnd.openxmlformats-officedocument.spreadsheetml.worksheet+xml">
        <DigestMethod Algorithm="http://www.w3.org/2001/04/xmlenc#sha256"/>
        <DigestValue>sk8otxvKdPBthL/urx1GB3F1jf1+aavsGABDJgmQ6nk=</DigestValue>
      </Reference>
      <Reference URI="/xl/worksheets/sheet11.xml?ContentType=application/vnd.openxmlformats-officedocument.spreadsheetml.worksheet+xml">
        <DigestMethod Algorithm="http://www.w3.org/2001/04/xmlenc#sha256"/>
        <DigestValue>OznwCAVcjgS55/7dhdGyRXZsG4rKFLHK73tM+nqdWXY=</DigestValue>
      </Reference>
      <Reference URI="/xl/worksheets/sheet2.xml?ContentType=application/vnd.openxmlformats-officedocument.spreadsheetml.worksheet+xml">
        <DigestMethod Algorithm="http://www.w3.org/2001/04/xmlenc#sha256"/>
        <DigestValue>5rnv+lT+ZQ4s22lqnxj4SYtjFwYfL1hUTdymM/kKJ8U=</DigestValue>
      </Reference>
      <Reference URI="/xl/worksheets/sheet3.xml?ContentType=application/vnd.openxmlformats-officedocument.spreadsheetml.worksheet+xml">
        <DigestMethod Algorithm="http://www.w3.org/2001/04/xmlenc#sha256"/>
        <DigestValue>uXDOQBjhSx5oaVP0INXXmIyraCrEEfhA8/aehrdv+iY=</DigestValue>
      </Reference>
      <Reference URI="/xl/worksheets/sheet4.xml?ContentType=application/vnd.openxmlformats-officedocument.spreadsheetml.worksheet+xml">
        <DigestMethod Algorithm="http://www.w3.org/2001/04/xmlenc#sha256"/>
        <DigestValue>Co11iYbvg+Kzy2weQjBH87BO20dSJD9ZYrdx87x8zx0=</DigestValue>
      </Reference>
      <Reference URI="/xl/worksheets/sheet5.xml?ContentType=application/vnd.openxmlformats-officedocument.spreadsheetml.worksheet+xml">
        <DigestMethod Algorithm="http://www.w3.org/2001/04/xmlenc#sha256"/>
        <DigestValue>ENw7iNs2p2j9DFURwebmajMpO2MBKjhy39Eqn17HUy0=</DigestValue>
      </Reference>
      <Reference URI="/xl/worksheets/sheet6.xml?ContentType=application/vnd.openxmlformats-officedocument.spreadsheetml.worksheet+xml">
        <DigestMethod Algorithm="http://www.w3.org/2001/04/xmlenc#sha256"/>
        <DigestValue>G8sQP5g0WYtPPo0l+5pOrsuUPgdShlVzueQQl+mSYUc=</DigestValue>
      </Reference>
      <Reference URI="/xl/worksheets/sheet7.xml?ContentType=application/vnd.openxmlformats-officedocument.spreadsheetml.worksheet+xml">
        <DigestMethod Algorithm="http://www.w3.org/2001/04/xmlenc#sha256"/>
        <DigestValue>IX+7qfBjvP5njN7XGy0VSqquYZPy0rcnnRNUu0smvY8=</DigestValue>
      </Reference>
      <Reference URI="/xl/worksheets/sheet8.xml?ContentType=application/vnd.openxmlformats-officedocument.spreadsheetml.worksheet+xml">
        <DigestMethod Algorithm="http://www.w3.org/2001/04/xmlenc#sha256"/>
        <DigestValue>bnKpX1OHe4k42+1BzE5DSpItnuZe6GenGiE+t4jq1xY=</DigestValue>
      </Reference>
      <Reference URI="/xl/worksheets/sheet9.xml?ContentType=application/vnd.openxmlformats-officedocument.spreadsheetml.worksheet+xml">
        <DigestMethod Algorithm="http://www.w3.org/2001/04/xmlenc#sha256"/>
        <DigestValue>eE5Jq7ZYmBEBFkgpTM5rNrbjTvOH84umf+sVGcoRyb0=</DigestValue>
      </Reference>
    </Manifest>
    <SignatureProperties>
      <SignatureProperty Id="idSignatureTime" Target="#idPackageSignature">
        <mdssi:SignatureTime xmlns:mdssi="http://schemas.openxmlformats.org/package/2006/digital-signature">
          <mdssi:Format>YYYY-MM-DDThh:mm:ssTZD</mdssi:Format>
          <mdssi:Value>2024-03-28T00:05:10Z</mdssi:Value>
        </mdssi:SignatureTime>
      </SignatureProperty>
    </SignatureProperties>
  </Object>
  <Object Id="idOfficeObject">
    <SignatureProperties>
      <SignatureProperty Id="idOfficeV1Details" Target="#idPackageSignature">
        <SignatureInfoV1 xmlns="http://schemas.microsoft.com/office/2006/digsig">
          <SetupID>{37D2A859-F07A-4460-851E-F65739395740}</SetupID>
          <SignatureText>Mauricio Valdez</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2024-03-28T00:05:10Z</xd:SigningTime>
          <xd:SigningCertificate>
            <xd:Cert>
              <xd:CertDigest>
                <DigestMethod Algorithm="http://www.w3.org/2001/04/xmlenc#sha256"/>
                <DigestValue>7dCSYQeLdpPVKYj8Fs5GwcJK5q9b3FWFchNDKisl9eE=</DigestValue>
              </xd:CertDigest>
              <xd:IssuerSerial>
                <X509IssuerName>C=PY, O=DOCUMENTA S.A., SERIALNUMBER=RUC80050172-1, CN=CA-DOCUMENTA S.A.</X509IssuerName>
                <X509SerialNumber>144020870434817037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AwoAACBFTUYAAAEAoBoAAKIAAAAGAAAAAAAAAAAAAAAAAAAAgAcAADgEAAA1AQAArQAAAAAAAAAAAAAAAAAAAAi3BADIo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CAAAAAAAAAAoKyI+H8AAACgrIj4fwAAEwAAAAAAAAAAADNU+X8AAHWk54f4fwAAMBYzVPl/AAATAAAAAAAAAAgXAAAAAAAAQAAAwPh/AAAAADNU+X8AAEWn54f4fwAABAAAAAAAAAAwFjNU+X8AADCzMI3oAAAAEwAAAAAAAABIAAAAAAAAACTajYj4fwAAkKOsiPh/AACA3o2I+H8AAAEAAAAAAAAAEASOiPh/AAAAADNU+X8AAAAAAAAAAAAAAAAAAAAAAACH9RhV+X8AALAlGZhtAgAAC6eMUvl/AAAAtDCN6AAAAJm0MI3oAAAAAAAAAAAAAAAAAAAAZHYACAAAAAAlAAAADAAAAAEAAAAYAAAADAAAAAAAAAASAAAADAAAAAEAAAAeAAAAGAAAAPUAAAAFAAAAMgEAABYAAAAlAAAADAAAAAEAAABUAAAAhAAAAPYAAAAFAAAAMAEAABUAAAABAAAAAMCAQe0lgEH2AAAABQAAAAkAAABMAAAAAAAAAAAAAAAAAAAA//////////9gAAAAMgA3AC8AMwAvADIAMAAyADQ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QAAAAAAAADIRy+N6AAAAABKL43oAAAAiE6wUvl/AAAAAAAAAAAAAAkAAAAAAAAAmJMkoG0CAAC4pueH+H8AAAAAAAAAAAAAAAAAAAAAAABbTFqNeWgAAEhJL43oAAAA/v/////////A7YKObQIAALAlGZhtAgAAcEovjQAAAAAAAAAAAAAAAAcAAAAAAAAAONb/mW0CAACsSS+N6AAAAOlJL43oAAAA0beIUvl/AAD///////////////8AAP////////////89AjB9gigAALAlGZhtAgAAC6eMUvl/AABQSS+N6AAAAOlJL43oAAAAwHg6J24C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D2MbQIAAMkeL43oAAAAAwAAAAAAAACITrBS+X8AAAAAAAAAAAAAAgAAAPh/AAAoAAAAAAAAAAAAAAD4fwAAAAAAAAAAAAAAAAAAAAAAAIsXWo15aAAAiBd1h/h/AAAIIXWH+H8AAOD///8AAAAAsCUZmG0CAADYIC+NAAAAAAAAAAAAAAAABgAAAAAAAAAgAAAAAAAAAPwfL43oAAAAOSAvjegAAADRt4hS+X8AAAEAAAAAAAAAyK1ShwAAAACYcXaH+H8AAAC2pe5tAgAAsCUZmG0CAAALp4xS+X8AAKAfL43oAAAAOSAvjegAAACAgVrpbQIAAAAAAABkdgAIAAAAACUAAAAMAAAAAwAAABgAAAAMAAAAAAAAABIAAAAMAAAAAQAAABYAAAAMAAAACAAAAFQAAABUAAAADAAAADcAAAAgAAAAWgAAAAEAAAAAwIBB7SWA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DoAAAALLfLhvh/AAAQAAAA+H8AAIhOsFL5fwAAAAAAAAAAAAABAAAAAAAAAAviXS1PegAAAAAAAAAAAAAAAAAAAAAAAAAAAAAAAAAAKxRajXloAAAAAAAAAAAAAAAAwEIAAAAA7P///wAAAACwJRmYbQIAAHgiL40AAAAAAAAAAAAAAAAJAAAAAAAAACAAAAAAAAAAnCEvjegAAADZIS+N6AAAANG3iFL5fwAABQAAAAAAAAAAAAAAAAAAANAgL43oAAAAHxLJhvh/AACwJRmYbQIAAAunjFL5fwAAQCEvjegAAADZIS+N6AAAAPC5teptAgAAAAAAAGR2AAgAAAAAJQAAAAwAAAAEAAAAGAAAAAwAAAAAAAAAEgAAAAwAAAABAAAAHgAAABgAAAAwAAAAOwAAAL4AAABXAAAAJQAAAAwAAAAEAAAAVAAAAKgAAAAxAAAAOwAAALwAAABWAAAAAQAAAADAgEHtJYB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NgAAAAPAAAAYQAAAJsAAABxAAAAAQAAAADAgEHtJYBBDwAAAGEAAAAXAAAATAAAAAAAAAAAAAAAAAAAAP//////////fAAAAE0AYQB1AHIAaQBjAGkAbwAgAFYAYQBsAGQAZQB6ACAAUgBpAHYAZQByAG8AcwAAAAwAAAAHAAAABwAAAAUAAAADAAAABgAAAAMAAAAIAAAABAAAAAgAAAAHAAAAAwAAAAgAAAAHAAAABgAAAAQAAAAIAAAAAwAAAAYAAAAHAAAABQAAAAg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nAAAAGAAAAAUAAAAAAAAA////AAAAAAAlAAAADAAAAAUAAABMAAAAZAAAAA4AAACLAAAABAEAAJsAAAAOAAAAiwAAAPcAAAARAAAAIQDwAAAAAAAAAAAAAACAPwAAAAAAAAAAAACAPwAAAAAAAAAAAAAAAAAAAAAAAAAAAAAAAAAAAAAAAAAAJQAAAAwAAAAAAACAKAAAAAwAAAAFAAAAJQAAAAwAAAABAAAAGAAAAAwAAAAAAAAAEgAAAAwAAAABAAAAFgAAAAwAAAAAAAAAVAAAACQBAAAPAAAAiwAAAAMBAACbAAAAAQAAAADAgEHtJYBBDwAAAIsAAAAkAAAATAAAAAQAAAAOAAAAiwAAAAUBAACcAAAAlAAAAEYAaQByAG0AYQBkAG8AIABwAG8AcgA6ACAATQBBAFUAUgBJAEMASQBPACAAVgBBAEwARABFAFoAIABSAEkAVgBFAFIATwBTAAYAAAADAAAABQAAAAsAAAAHAAAACAAAAAgAAAAEAAAACAAAAAgAAAAFAAAAAwAAAAQAAAAMAAAACAAAAAkAAAAIAAAAAwAAAAgAAAADAAAACgAAAAQAAAAIAAAACAAAAAYAAAAJAAAABwAAAAcAAAAEAAAACAAAAAMAAAAIAAAABwAAAAgAAAAKAAAABwAAABYAAAAMAAAAAAAAACUAAAAMAAAAAgAAAA4AAAAUAAAAAAAAABAAAAAUAAAA</Object>
  <Object Id="idInvalidSigLnImg">AQAAAGwAAAAAAAAAAAAAAD8BAACfAAAAAAAAAAAAAAAeFAAAAwoAACBFTUYAAAEAICEAAKkAAAAGAAAAAAAAAAAAAAAAAAAAgAcAADgEAAA1AQAArQAAAAAAAAAAAAAAAAAAAAi3BADIo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IAAAAAAAAACgrIj4fwAAAKCsiPh/AAATAAAAAAAAAAAAM1T5fwAAdaTnh/h/AAAwFjNU+X8AABMAAAAAAAAACBcAAAAAAABAAADA+H8AAAAAM1T5fwAARafnh/h/AAAEAAAAAAAAADAWM1T5fwAAMLMwjegAAAATAAAAAAAAAEgAAAAAAAAAJNqNiPh/AACQo6yI+H8AAIDejYj4fwAAAQAAAAAAAAAQBI6I+H8AAAAAM1T5fwAAAAAAAAAAAAAAAAAAAAAAAIf1GFX5fwAAsCUZmG0CAAALp4xS+X8AAAC0MI3oAAAAmbQwjegAAAAAAAAAAAAAAAAAAABkdgAIAAAAACUAAAAMAAAAAQAAABgAAAAMAAAA/wAAABIAAAAMAAAAAQAAAB4AAAAYAAAAMAAAAAUAAACLAAAAFgAAACUAAAAMAAAAAQAAAFQAAACoAAAAMQAAAAUAAACJAAAAFQAAAAEAAAAAwIBB7SWA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BAAAAAAAAAMhHL43oAAAAAEovjegAAACITrBS+X8AAAAAAAAAAAAACQAAAAAAAACYkySgbQIAALim54f4fwAAAAAAAAAAAAAAAAAAAAAAAFtMWo15aAAASEkvjegAAAD+/////////8Dtgo5tAgAAsCUZmG0CAABwSi+NAAAAAAAAAAAAAAAABwAAAAAAAAA41v+ZbQIAAKxJL43oAAAA6UkvjegAAADRt4hS+X8AAP///////////////wAA/////////////z0CMH2CKAAAsCUZmG0CAAALp4xS+X8AAFBJL43oAAAA6UkvjegAAADAeDonbgI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PYxtAgAAyR4vjegAAAADAAAAAAAAAIhOsFL5fwAAAAAAAAAAAAACAAAA+H8AACgAAAAAAAAAAAAAAPh/AAAAAAAAAAAAAAAAAAAAAAAAixdajXloAACIF3WH+H8AAAghdYf4fwAA4P///wAAAACwJRmYbQIAANggL40AAAAAAAAAAAAAAAAGAAAAAAAAACAAAAAAAAAA/B8vjegAAAA5IC+N6AAAANG3iFL5fwAAAQAAAAAAAADIrVKHAAAAAJhxdof4fwAAALal7m0CAACwJRmYbQIAAAunjFL5fwAAoB8vjegAAAA5IC+N6AAAAICBWultAgAAAAAAAGR2AAgAAAAAJQAAAAwAAAADAAAAGAAAAAwAAAAAAAAAEgAAAAwAAAABAAAAFgAAAAwAAAAIAAAAVAAAAFQAAAAMAAAANwAAACAAAABaAAAAAQAAAADAgEHtJYB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OgAAAAst8uG+H8AABAAAAD4fwAAiE6wUvl/AAAAAAAAAAAAAAEAAAAAAAAAC+JdLU96AAAAAAAAAAAAAAAAAAAAAAAAAAAAAAAAAAArFFqNeWgAAAAAAAAAAAAAAADAQgAAAADs////AAAAALAlGZhtAgAAeCIvjQAAAAAAAAAAAAAAAAkAAAAAAAAAIAAAAAAAAACcIS+N6AAAANkhL43oAAAA0beIUvl/AAAFAAAAAAAAAAAAAAAAAAAA0CAvjegAAAAfEsmG+H8AALAlGZhtAgAAC6eMUvl/AABAIS+N6AAAANkhL43oAAAA8Lm16m0CAAAAAAAAZHYACAAAAAAlAAAADAAAAAQAAAAYAAAADAAAAAAAAAASAAAADAAAAAEAAAAeAAAAGAAAADAAAAA7AAAAvgAAAFcAAAAlAAAADAAAAAQAAABUAAAAqAAAADEAAAA7AAAAvAAAAFYAAAABAAAAAMCAQe0lgE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2AAAAA8AAABhAAAAmwAAAHEAAAABAAAAAMCAQe0lgEEPAAAAYQAAABcAAABMAAAAAAAAAAAAAAAAAAAA//////////98AAAATQBhAHUAcgBpAGMAaQBvACAAVgBhAGwAZABlAHoAIABSAGkAdgBlAHIAbwBzAAAADAAAAAcAAAAHAAAABQAAAAMAAAAGAAAAAwAAAAgAAAAEAAAACAAAAAcAAAADAAAACAAAAAcAAAAGAAAABAAAAAgAAAADAAAABgAAAAcAAAAF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cAAAAYAAAABQAAAAAAAAD///8AAAAAACUAAAAMAAAABQAAAEwAAABkAAAADgAAAIsAAAAEAQAAmwAAAA4AAACLAAAA9wAAABEAAAAhAPAAAAAAAAAAAAAAAIA/AAAAAAAAAAAAAIA/AAAAAAAAAAAAAAAAAAAAAAAAAAAAAAAAAAAAAAAAAAAlAAAADAAAAAAAAIAoAAAADAAAAAUAAAAlAAAADAAAAAEAAAAYAAAADAAAAAAAAAASAAAADAAAAAEAAAAWAAAADAAAAAAAAABUAAAAJAEAAA8AAACLAAAAAwEAAJsAAAABAAAAAMCAQe0lgEEPAAAAiwAAACQAAABMAAAABAAAAA4AAACLAAAABQEAAJwAAACUAAAARgBpAHIAbQBhAGQAbwAgAHAAbwByADoAIABNAEEAVQBSAEkAQwBJAE8AIABWAEEATABEAEUAWgAgAFIASQBWAEUAUgBPAFMABgAAAAMAAAAFAAAACwAAAAcAAAAIAAAACAAAAAQAAAAIAAAACAAAAAUAAAADAAAABAAAAAwAAAAIAAAACQAAAAgAAAADAAAACAAAAAMAAAAKAAAABAAAAAgAAAAIAAAABgAAAAkAAAAHAAAABwAAAAQAAAAIAAAAAwAAAAgAAAAHAAAACAAAAAoAAAAH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k8Dju7ZhPJg27LF4dIPpDiIBDxFoY56TTaWr5AsHToo=</DigestValue>
    </Reference>
    <Reference Type="http://www.w3.org/2000/09/xmldsig#Object" URI="#idOfficeObject">
      <DigestMethod Algorithm="http://www.w3.org/2001/04/xmlenc#sha256"/>
      <DigestValue>3pvkOte3Stb7LxVANXyljQobLeZnQkASgE6LUwq7pJY=</DigestValue>
    </Reference>
    <Reference Type="http://uri.etsi.org/01903#SignedProperties" URI="#idSignedProperties">
      <Transforms>
        <Transform Algorithm="http://www.w3.org/TR/2001/REC-xml-c14n-20010315"/>
      </Transforms>
      <DigestMethod Algorithm="http://www.w3.org/2001/04/xmlenc#sha256"/>
      <DigestValue>A0bzSJWcXC5HBFWQIQvA2gCGSTaiEWnSp8QkfFs+Umc=</DigestValue>
    </Reference>
    <Reference Type="http://www.w3.org/2000/09/xmldsig#Object" URI="#idValidSigLnImg">
      <DigestMethod Algorithm="http://www.w3.org/2001/04/xmlenc#sha256"/>
      <DigestValue>Q1uEQPjllFTpItLlZdDhfjSb0ItSHbF51eCKvILtkvQ=</DigestValue>
    </Reference>
    <Reference Type="http://www.w3.org/2000/09/xmldsig#Object" URI="#idInvalidSigLnImg">
      <DigestMethod Algorithm="http://www.w3.org/2001/04/xmlenc#sha256"/>
      <DigestValue>S3BNqErHn4YiHAVapknq257bgVyGFdBvDO9VaXMEknM=</DigestValue>
    </Reference>
  </SignedInfo>
  <SignatureValue>Zkv9luILp33V+D4+alwlg/TNcXGWazj/wG/9ekdIT5vpgIsDmoXzoaBdz+dUu58+H+Oa6+k9dXSx
in6qSQONZ2ZgfqxipCD1upmhpPJowgLjuamVUKLF623Qo9d7+2ayxKp+2MXskaD6b7ADArEXra22
QEXD79NYELGpHq6M7PzwNaCLGq6biv/jh3flBtlvku2ZHIiTFXb06cVxvdxR3G047p5437LEtLwy
EupID4LS9hWDPojPgSXyQUOIW+q7h86VkZWfOb2wmVo9B9TBIbhsfa86yG1YDHuDPwcLzxEvDcRZ
x5qXRkqAkrFdp5KFcjlzsL9osgguRxRkfVAWsw==</SignatureValue>
  <KeyInfo>
    <X509Data>
      <X509Certificate>MIIIjTCCBnWgAwIBAgIQcrtR01SlezVkylW1DGEVoTANBgkqhkiG9w0BAQsFADCBgTEWMBQGA1UEBRMNUlVDODAwODAwOTktMDERMA8GA1UEAxMIVklUIFMuQS4xODA2BgNVBAsML1ByZXN0YWRvciBDdWFsaWZpY2FkbyBkZSBTZXJ2aWNpb3MgZGUgQ29uZmlhbnphMQ0wCwYDVQQKDARJQ1BQMQswCQYDVQQGEwJQWTAeFw0yMzA4MDIxMzEwMTNaFw0yNTA4MDIxMzEwMTNaMIG9MRYwFAYDVQQqDA1KQVZJRVIgQU5EUkVTMRcwFQYDVQQEDA5CRU5JVEVaIERVQVJURTESMBAGA1UEBRMJQ0kxMjIzNjAxMSUwIwYDVQQDDBxKQVZJRVIgQU5EUkVTIEJFTklURVogRFVBUlRFMQswCQYDVQQLDAJGMjE1MDMGA1UECgwsQ0VSVElGSUNBRE8gQ1VBTElGSUNBRE8gREUgRklSTUEgRUxFQ1RST05JQ0ExCzAJBgNVBAYTAlBZMIIBIjANBgkqhkiG9w0BAQEFAAOCAQ8AMIIBCgKCAQEA4HClr2WGa9cDFIgJM+jLCBGib4Q5PW04datqhUoDEyiaC1urJgAwIVDerH8HlKeB7SpeyHwBadCtT3X79pGIYFzXuu2Z3bbZIZpKTr122lE/xWLeCjdHzJkMHCHuw1EkRBjyxcnGXXZxqsEfNS5QkZzqprBVS+p/2jzF3kmLFCLohjx3k+iX85kkKD9rgDEBCi63JhxeBh4lgo7SeNu+V6kfRBK2oS0NNtDq2qYDByC9n0/W47MtGFgy85qIfaU3hNLxysvf3E0UM1cWLP8QnZETHQ8ORwZoXZUlc1Aam7K3mIYEEXbbLn4+KH6eRwh0jvNpnNyASNG4cqI1wk/U5wIDAQABo4IDwTCCA70wDAYDVR0TAQH/BAIwADAOBgNVHQ8BAf8EBAMCBeAwLAYDVR0lAQH/BCIwIAYIKwYBBQUHAwQGCCsGAQUFBwMCBgorBgEEAYI3FAICMB0GA1UdDgQWBBQbHGtJeoJdgWuYb0B0U80V9jXUQT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KBgNVHREEQzBBgRNKQkVOSVRFWkBCQ0EuQ09NLlBZpCowKDEmMCQGA1UEDQwdRklSTUEgRUxFQ1RST05JQ0EgQ1VBTElGSUNBREEwdwYIKwYBBQUHAQEEazBpMCgGCCsGAQUFBzABhhxodHRwczovL3d3dy5lZmlybWEuY29tLnB5L3ZhMD0GCCsGAQUFBzAChjFodHRwczovL3d3dy5lZmlybWEuY29tLnB5L3JlcG9zaXRvcmlvL2VmaXJtYTEuY3J0MHsGA1UdHwR0MHIwN6A1oDOGMWh0dHBzOi8vd3d3LmVmaXJtYS5jb20ucHkvcmVwb3NpdG9yaW8vZWZpcm1hMi5jcmwwN6A1oDOGMWh0dHBzOi8vd3d3LmVmaXJtYS5jb20ucHkvcmVwb3NpdG9yaW8vZWZpcm1hMy5jcmwwDQYJKoZIhvcNAQELBQADggIBAJNKhnwD3jYY+hn1LaDoAf0O97KP3TTHOIGglIe6oCUfFSg1nFJwIMy2cqCAKsDpShoewFqt1BK4XIC3vCB2jFTK7vEJVODszYdQE3eJmP1rvFNionRG107j8IykG+u9Tf2BE4vpRYigem3XeDSxDaM95wa/U9MCp1CPRNKhT6snwksbqG28wxwBbtIOLBhU9GR8ejA83nH/LL0CklUX56P8t492Xj7iwXzzB7VxKNyfwfyArHhcUDiDuIk2fZOf9YahzHSCB4aof0VnPD15HBT2kNepfldi8TEJPQ/RWpaij2JHxPM/nVyxI/T4VmVdvxnekhG2s1QzH8/iW+J3Bs1+7M+uys8VGwuj5hUbP4AMwPjGqUW4Ut8Vw2WG9nY/cDiwdqbWRyQhi/BhKHuNu2tFJVAbanZd+wGnYvBMKHHzZSzpIhdKEwIOUslwQySTjEKGvBKPGZaMYihUGaItS5hvKq0YmJkmknE9NemBSx+5pq63x5wQbIrptiSSs3McOcY1+giUy+1S5v0BvA3Lk73uE0MkLGLZ+bqHrctUqqfCNoLIEbjOuDT8bI8BtkyUFu0agNyfLMsFP0DnGsV9MNOF0M+PQ5ruixMmDwU4IO5MbzVuGY3Mv7yZPFmklP42n/tUlWKZe6JJm/h7pBIgMPZcsCJ4GPc+HSb/hkoG2H+N</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cbn2v5WMM9qL2NBRKcrgoJDdJvc42k4pXiuu2H1ccC4=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JGLwdGPeiM+iNRdwzNLFD7wzuWnb9gaHdJ58WTf5A1I=</DigestValue>
      </Reference>
      <Reference URI="/xl/drawings/drawing10.xml?ContentType=application/vnd.openxmlformats-officedocument.drawing+xml">
        <DigestMethod Algorithm="http://www.w3.org/2001/04/xmlenc#sha256"/>
        <DigestValue>/HfkPWCb9nT0AeK8QZhb+BZV0PRcNghWnCuuulYYwZg=</DigestValue>
      </Reference>
      <Reference URI="/xl/drawings/drawing2.xml?ContentType=application/vnd.openxmlformats-officedocument.drawing+xml">
        <DigestMethod Algorithm="http://www.w3.org/2001/04/xmlenc#sha256"/>
        <DigestValue>hPleW7cXKShdC6TC8mYmeXjBG5Q/58uezH8C/b2tP5E=</DigestValue>
      </Reference>
      <Reference URI="/xl/drawings/drawing3.xml?ContentType=application/vnd.openxmlformats-officedocument.drawing+xml">
        <DigestMethod Algorithm="http://www.w3.org/2001/04/xmlenc#sha256"/>
        <DigestValue>KgoQAk5jfBMpajUTtU5sjxEefsmSg9qv9nJlqI1uubM=</DigestValue>
      </Reference>
      <Reference URI="/xl/drawings/drawing4.xml?ContentType=application/vnd.openxmlformats-officedocument.drawing+xml">
        <DigestMethod Algorithm="http://www.w3.org/2001/04/xmlenc#sha256"/>
        <DigestValue>rCe2MrpUM+qiDgym6MtCxh6634pFim0j1zu2sNKNBxc=</DigestValue>
      </Reference>
      <Reference URI="/xl/drawings/drawing5.xml?ContentType=application/vnd.openxmlformats-officedocument.drawing+xml">
        <DigestMethod Algorithm="http://www.w3.org/2001/04/xmlenc#sha256"/>
        <DigestValue>VdT26TNZbcSt8wtpSf+G2dLkYOSQCWRrhqhj2pbULKo=</DigestValue>
      </Reference>
      <Reference URI="/xl/drawings/drawing6.xml?ContentType=application/vnd.openxmlformats-officedocument.drawing+xml">
        <DigestMethod Algorithm="http://www.w3.org/2001/04/xmlenc#sha256"/>
        <DigestValue>oc4KM7ybCdKzcSV7EFhZkgKHPeRLbHx6xz3K9mO+wNo=</DigestValue>
      </Reference>
      <Reference URI="/xl/drawings/drawing7.xml?ContentType=application/vnd.openxmlformats-officedocument.drawing+xml">
        <DigestMethod Algorithm="http://www.w3.org/2001/04/xmlenc#sha256"/>
        <DigestValue>md61clYfRcw92JI5U48BXHXhtGiNJyK4jIUt7a5cDIg=</DigestValue>
      </Reference>
      <Reference URI="/xl/drawings/drawing8.xml?ContentType=application/vnd.openxmlformats-officedocument.drawing+xml">
        <DigestMethod Algorithm="http://www.w3.org/2001/04/xmlenc#sha256"/>
        <DigestValue>71cpLGxEiq5ctg7fUBogoU3gAswp3qFpUEvfEcQVmys=</DigestValue>
      </Reference>
      <Reference URI="/xl/drawings/drawing9.xml?ContentType=application/vnd.openxmlformats-officedocument.drawing+xml">
        <DigestMethod Algorithm="http://www.w3.org/2001/04/xmlenc#sha256"/>
        <DigestValue>eWKSvIWzamts/uiK9xh7m28aqYF3rOgfPVZbiMytOY8=</DigestValue>
      </Reference>
      <Reference URI="/xl/drawings/vmlDrawing1.vml?ContentType=application/vnd.openxmlformats-officedocument.vmlDrawing">
        <DigestMethod Algorithm="http://www.w3.org/2001/04/xmlenc#sha256"/>
        <DigestValue>XlgPJbnp7D79HuXx5NUC+QPWjrOb0YbH3e1L02xaUcE=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T2YhBm+mA/g8fTVGj11IBg4BqlQyIOUligJ+5jIToac=</DigestValue>
      </Reference>
      <Reference URI="/xl/media/image3.emf?ContentType=image/x-emf">
        <DigestMethod Algorithm="http://www.w3.org/2001/04/xmlenc#sha256"/>
        <DigestValue>66H5nG2DduRoASartLg//joU6bL13r/gKlWrwmV1Gzg=</DigestValue>
      </Reference>
      <Reference URI="/xl/media/image4.emf?ContentType=image/x-emf">
        <DigestMethod Algorithm="http://www.w3.org/2001/04/xmlenc#sha256"/>
        <DigestValue>DjwbqFp8lkCvzWL9Y9ik1WrLs4ne3TiyUUcDbIV0pis=</DigestValue>
      </Reference>
      <Reference URI="/xl/printerSettings/printerSettings1.bin?ContentType=application/vnd.openxmlformats-officedocument.spreadsheetml.printerSettings">
        <DigestMethod Algorithm="http://www.w3.org/2001/04/xmlenc#sha256"/>
        <DigestValue>RM7vSymHedknyL9ZBPKS3Yj8NE0Llp11CVmFELOZK6E=</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+CD8yXTcV7R0UPktSQ1iysCJtCvCSVF2j80e6m46HpQ=</DigestValue>
      </Reference>
      <Reference URI="/xl/printerSettings/printerSettings12.bin?ContentType=application/vnd.openxmlformats-officedocument.spreadsheetml.printerSettings">
        <DigestMethod Algorithm="http://www.w3.org/2001/04/xmlenc#sha256"/>
        <DigestValue>hqnMLvZ6XBY2fH1KhK00vJXWuxlSZRWkoKrdKDrIF2Q=</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TRrCOIAvgyay9+dOHANtMRhI4Mlj24DaFIyKQoKcdPw=</DigestValue>
      </Reference>
      <Reference URI="/xl/printerSettings/printerSettings16.bin?ContentType=application/vnd.openxmlformats-officedocument.spreadsheetml.printerSettings">
        <DigestMethod Algorithm="http://www.w3.org/2001/04/xmlenc#sha256"/>
        <DigestValue>82lw6sm57LAZKDcAOrer8Dq0JuSR9K7a6PanFoORimg=</DigestValue>
      </Reference>
      <Reference URI="/xl/printerSettings/printerSettings17.bin?ContentType=application/vnd.openxmlformats-officedocument.spreadsheetml.printerSettings">
        <DigestMethod Algorithm="http://www.w3.org/2001/04/xmlenc#sha256"/>
        <DigestValue>GyyR84UYFfbFvVrs+ip9vPggIMAXC0nxkmeUVNsGxCc=</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GyyR84UYFfbFvVrs+ip9vPggIMAXC0nxkmeUVNsGxCc=</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4a4n34P65VfRsgzjD4Ya7SLD1ryT94i9AulGP29/2mg=</DigestValue>
      </Reference>
      <Reference URI="/xl/printerSettings/printerSettings26.bin?ContentType=application/vnd.openxmlformats-officedocument.spreadsheetml.printerSettings">
        <DigestMethod Algorithm="http://www.w3.org/2001/04/xmlenc#sha256"/>
        <DigestValue>uEytLUZB2XUIlp4S1X1OrZfSDIJ97PEGHsjzk1VUV2A=</DigestValue>
      </Reference>
      <Reference URI="/xl/printerSettings/printerSettings27.bin?ContentType=application/vnd.openxmlformats-officedocument.spreadsheetml.printerSettings">
        <DigestMethod Algorithm="http://www.w3.org/2001/04/xmlenc#sha256"/>
        <DigestValue>TaA6KX/SRWPpmiasS8KGCRFI/mFTpQlGqiM07LbibG8=</DigestValue>
      </Reference>
      <Reference URI="/xl/printerSettings/printerSettings28.bin?ContentType=application/vnd.openxmlformats-officedocument.spreadsheetml.printerSettings">
        <DigestMethod Algorithm="http://www.w3.org/2001/04/xmlenc#sha256"/>
        <DigestValue>TaA6KX/SRWPpmiasS8KGCRFI/mFTpQlGqiM07LbibG8=</DigestValue>
      </Reference>
      <Reference URI="/xl/printerSettings/printerSettings29.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30.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BCq9O5HHwm91X0cDGi4bjZg0oXnSgv7WGiCfkpesuIU=</DigestValue>
      </Reference>
      <Reference URI="/xl/sharedStrings.xml?ContentType=application/vnd.openxmlformats-officedocument.spreadsheetml.sharedStrings+xml">
        <DigestMethod Algorithm="http://www.w3.org/2001/04/xmlenc#sha256"/>
        <DigestValue>rrRV5Ilg2dvNZwAKDxb6g4IFV8csJKGM4YMybKpCnVA=</DigestValue>
      </Reference>
      <Reference URI="/xl/styles.xml?ContentType=application/vnd.openxmlformats-officedocument.spreadsheetml.styles+xml">
        <DigestMethod Algorithm="http://www.w3.org/2001/04/xmlenc#sha256"/>
        <DigestValue>rEijHle97DfKxGgya0kfXim8dXQaneiQuT+VSlcUluE=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77HFVxSXtJij+QzBgHOn2c+soQlPCCwJCurvgwF3zSc=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f3rsGO+RRcrz2smMp4OPfroLYWKQfJ8pupK5Mf4xDi8=</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yCS/r6qGBRZj7y/aXn8McrWymdre9YecvJZ/QqG3tqc=</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zurIg1Pf20ynwmeBiMIgasfiQlHIko24pRD+EjmJZko=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16ybpilcgcPls+LI/FLvSUju8Y/GS3FT1uphQRtddZs=</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Zz0eiQOwxucXNEak9wvmMQNoIP3ChnFeqaa9hpxgxoU=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Vfwd3q6JoZRQl4XRQYCrXci0hbexTcx8ktmX1ddPPBQ=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8p06WvhogJH6kNvXKVH64MTRvxiVeyq7c5FWuQt+VUY=</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HTYaQi0KtdQ+B1oDWji35M/0dutqOPx8jsY1TtQMpYg=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tbySC1dzt346wgUM1/U6xZ8ufUszFWzeCXswoC8Pp/U=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p2xi4hCfvscEdRFc/WimmpY/lKEbNWqRWhNHV9lnirU=</DigestValue>
      </Reference>
      <Reference URI="/xl/worksheets/sheet1.xml?ContentType=application/vnd.openxmlformats-officedocument.spreadsheetml.worksheet+xml">
        <DigestMethod Algorithm="http://www.w3.org/2001/04/xmlenc#sha256"/>
        <DigestValue>1Q0Sbz/tePsIUV/v53hZdX6x2NfFM3+7TrxcR0ZhSsI=</DigestValue>
      </Reference>
      <Reference URI="/xl/worksheets/sheet10.xml?ContentType=application/vnd.openxmlformats-officedocument.spreadsheetml.worksheet+xml">
        <DigestMethod Algorithm="http://www.w3.org/2001/04/xmlenc#sha256"/>
        <DigestValue>sk8otxvKdPBthL/urx1GB3F1jf1+aavsGABDJgmQ6nk=</DigestValue>
      </Reference>
      <Reference URI="/xl/worksheets/sheet11.xml?ContentType=application/vnd.openxmlformats-officedocument.spreadsheetml.worksheet+xml">
        <DigestMethod Algorithm="http://www.w3.org/2001/04/xmlenc#sha256"/>
        <DigestValue>OznwCAVcjgS55/7dhdGyRXZsG4rKFLHK73tM+nqdWXY=</DigestValue>
      </Reference>
      <Reference URI="/xl/worksheets/sheet2.xml?ContentType=application/vnd.openxmlformats-officedocument.spreadsheetml.worksheet+xml">
        <DigestMethod Algorithm="http://www.w3.org/2001/04/xmlenc#sha256"/>
        <DigestValue>5rnv+lT+ZQ4s22lqnxj4SYtjFwYfL1hUTdymM/kKJ8U=</DigestValue>
      </Reference>
      <Reference URI="/xl/worksheets/sheet3.xml?ContentType=application/vnd.openxmlformats-officedocument.spreadsheetml.worksheet+xml">
        <DigestMethod Algorithm="http://www.w3.org/2001/04/xmlenc#sha256"/>
        <DigestValue>uXDOQBjhSx5oaVP0INXXmIyraCrEEfhA8/aehrdv+iY=</DigestValue>
      </Reference>
      <Reference URI="/xl/worksheets/sheet4.xml?ContentType=application/vnd.openxmlformats-officedocument.spreadsheetml.worksheet+xml">
        <DigestMethod Algorithm="http://www.w3.org/2001/04/xmlenc#sha256"/>
        <DigestValue>Co11iYbvg+Kzy2weQjBH87BO20dSJD9ZYrdx87x8zx0=</DigestValue>
      </Reference>
      <Reference URI="/xl/worksheets/sheet5.xml?ContentType=application/vnd.openxmlformats-officedocument.spreadsheetml.worksheet+xml">
        <DigestMethod Algorithm="http://www.w3.org/2001/04/xmlenc#sha256"/>
        <DigestValue>ENw7iNs2p2j9DFURwebmajMpO2MBKjhy39Eqn17HUy0=</DigestValue>
      </Reference>
      <Reference URI="/xl/worksheets/sheet6.xml?ContentType=application/vnd.openxmlformats-officedocument.spreadsheetml.worksheet+xml">
        <DigestMethod Algorithm="http://www.w3.org/2001/04/xmlenc#sha256"/>
        <DigestValue>G8sQP5g0WYtPPo0l+5pOrsuUPgdShlVzueQQl+mSYUc=</DigestValue>
      </Reference>
      <Reference URI="/xl/worksheets/sheet7.xml?ContentType=application/vnd.openxmlformats-officedocument.spreadsheetml.worksheet+xml">
        <DigestMethod Algorithm="http://www.w3.org/2001/04/xmlenc#sha256"/>
        <DigestValue>IX+7qfBjvP5njN7XGy0VSqquYZPy0rcnnRNUu0smvY8=</DigestValue>
      </Reference>
      <Reference URI="/xl/worksheets/sheet8.xml?ContentType=application/vnd.openxmlformats-officedocument.spreadsheetml.worksheet+xml">
        <DigestMethod Algorithm="http://www.w3.org/2001/04/xmlenc#sha256"/>
        <DigestValue>bnKpX1OHe4k42+1BzE5DSpItnuZe6GenGiE+t4jq1xY=</DigestValue>
      </Reference>
      <Reference URI="/xl/worksheets/sheet9.xml?ContentType=application/vnd.openxmlformats-officedocument.spreadsheetml.worksheet+xml">
        <DigestMethod Algorithm="http://www.w3.org/2001/04/xmlenc#sha256"/>
        <DigestValue>eE5Jq7ZYmBEBFkgpTM5rNrbjTvOH84umf+sVGcoRyb0=</DigestValue>
      </Reference>
    </Manifest>
    <SignatureProperties>
      <SignatureProperty Id="idSignatureTime" Target="#idPackageSignature">
        <mdssi:SignatureTime xmlns:mdssi="http://schemas.openxmlformats.org/package/2006/digital-signature">
          <mdssi:Format>YYYY-MM-DDThh:mm:ssTZD</mdssi:Format>
          <mdssi:Value>2024-03-28T00:26:52Z</mdssi:Value>
        </mdssi:SignatureTime>
      </SignatureProperty>
    </SignatureProperties>
  </Object>
  <Object Id="idOfficeObject">
    <SignatureProperties>
      <SignatureProperty Id="idOfficeV1Details" Target="#idPackageSignature">
        <SignatureInfoV1 xmlns="http://schemas.microsoft.com/office/2006/digsig">
          <SetupID>{323CEA82-6004-42CF-9874-FBAAB5800832}</SetupID>
          <SignatureText>Javier Benítez Duarte</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2024-03-28T00:26:52Z</xd:SigningTime>
          <xd:SigningCertificate>
            <xd:Cert>
              <xd:CertDigest>
                <DigestMethod Algorithm="http://www.w3.org/2001/04/xmlenc#sha256"/>
                <DigestValue>6RipefxErt08jNKvuzSmTMN9BQvdw1xTwghUXBUs3Fk=</DigestValue>
              </xd:CertDigest>
              <xd:IssuerSerial>
                <X509IssuerName>C=PY, O=ICPP, OU=Prestador Cualificado de Servicios de Confianza, CN=VIT S.A., SERIALNUMBER=RUC80080099-0</X509IssuerName>
                <X509SerialNumber>152504610650543403993895719695500252577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bjCCBVagAwIBAgIQSpdgnP2qBmVjBPSSUfh9kDANBgkqhkiG9w0BAQsFADBvMQswCQYDVQQGEwJQWTErMCkGA1UECgwiTWluaXN0ZXJpbyBkZSBJbmR1c3RyaWEgeSBDb21lcmNpbzEzMDEGA1UEAwwqQXV0b3JpZGFkIENlcnRpZmljYWRvcmEgUmHDrXogZGVsIFBhcmFndWF5MB4XDTIyMDgyMzE1Mzg1OFoXDTMxMDgyMzE1Mzg1OFowgYExFjAUBgNVBAUTDVJVQzgwMDgwMDk5LTAxETAPBgNVBAMTCFZJVCBTLkEuMTgwNgYDVQQLDC9QcmVzdGFkb3IgQ3VhbGlmaWNhZG8gZGUgU2VydmljaW9zIGRlIENvbmZpYW56YTENMAsGA1UECgwESUNQUDELMAkGA1UEBhMCUFkwggIiMA0GCSqGSIb3DQEBAQUAA4ICDwAwggIKAoICAQC/gCyq2lnZYFppRkpouXyzTwSNUIVxFKpnpqOz+6n31PMACcPFkGhFT5ruiaujjLBzAh+ctneA/SN3qOZ4hqOe+AcWNhErBtkD+h0NiMZHDBxpBdhlSxnzR/BeDIELfRGCBPuFSLFqOVZ2+alyEU5KzHXjzLR+1AmJtFxAzAiulTMRnxNIvPxScqYJqjRfkrQ9376s9HhI0Yeig4YwzKG9TpSXNnKYoPgwTeCVGCLK7TVwFW7RH7FXP9awg6mSbz7kjtotCqTk1HzfHFTkI0tetMgK+lvD2xjICkUmqCmcXVtTwEDxdSkiiC+uz3w4NonjtbsHEoqQpkO0jeACTu3fTUNkOPqh7dLvHnTve4G9Yg+hYjHR6TQ/VtAu83fHfYGQZZg+dW34KCYzjtnGNnbXXfajvb4OGzg8T5WSPqV/BBjHs+PGORc4I5EgF08Rx6vLujJSz/thP2oNcMi3RIQMCkAptZiaeTK/CW/HvxQWSqsRpYYnkf1ivlU3RWx0zUtdBSopFcIlOqfRhB+1zqvzGxC0rpoGbkkw3lERMPDQjUQlmQd5ikxYuzWfzJSx4icRhBzgXCRbAa/KC4FhGU3mRZyuiyZ7MR6kRSVD5qK4EUwuf+DzoVHmh2xU7ue89btRyCZ1Frir4WZGpalM0N3ycyLj6rRsxnlGX6cdKtu3OQIDAQABo4IB8TCCAe0wEgYDVR0TAQH/BAgwBgEB/wIBADAOBgNVHQ8BAf8EBAMCAQYwHQYDVR0OBBYEFLtlEStn7YY4IBwoZxkUBGXqkaGzMB8GA1UdIwQYMBaAFMLEEfIqaEQMACjsTNYp25L7Xr3WMHkGCCsGAQUFBwEBBG0wazA/BggrBgEFBQcwAoYzaHR0cHM6Ly93d3cuYWNyYWl6Lmdvdi5weS9jcnQvYWNfcmFpel9weV9zaGEyNTYuY3J0MCgGCCsGAQUFBzABhhxodHRwczovL3d3dy5lZmlybWEuY29tLnB5L3Zh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oDEALsfLuJkxRCTBEGdn7o5BSZwaFGaDcoCKQ7cXhuybJRLMOnEdS3BXkBpd82s8Ts2wS0yV+EcOOHf9KrZuf/+jtmclFuIZmhCPv3iZohVsmbCCuSo8aYFcvFcKif61s7mJTzyeI3w4KAk8zVAtZLRiq80CbWMAeVE+Ukd0xv15Td9ZS/r1xjAGRdeJHBTnMLdeVcgL8WbB3dSzjijIAJd3qqm86rB9uojSBoy0di9e2I0QJ6j7vSGF+e3ZyS4KIGsNJZfec3/+iJj3kwUCDZ4KE+FXeoRQBE0Cki661bI1tpuEOOUq7It4vWKwuGqE5kAvojULTkKAStepBf5oKeoThue2YImE8dNkhGp3NeQtFj7rJPp9GLvCD+SVKSfw64pdMeLJ/3krqazXBd4L+1ScyrweGp4TnH35gQIwLRYyabw+vogRy32ybJb+iLCROrN+VA70CpykIDuC4x9Cyj8OJ68uatHrmol4wLPflcsg0kNP0+Ri0NYaJnug/vSf/J1xqxkR7sZ8w3WhJAeDWSL5oMVZtQ0Lc48lTXiXAxf7weYaDcZr8SW2pHHJe8kcltKqq72eJUEz/wxdkynhvVJTJKGkJ8sh+jdNqDib/b2RD/ATI4324y+Q6C2mwDZJEIU9WTpbO5+Fq5fVs7sUJ82u543lcwgBlESrd9JK9Z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AkEwAAjQkAACBFTUYAAAEAABsAAKIAAAAGAAAAAAAAAAAAAAAAAAAAgAcAADgEAAAmAQAApQAAAAAAAAAAAAAAAAAAAHB8BACIhA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AB1QcdxdEH2AAAABQAAAAkAAABMAAAAAAAAAAAAAAAAAAAA//////////9gAAAAMgA3AC8AMwAvADIAMAAyADQAIHg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AHVBx3F0QQwAAABbAAAAAQAAAEwAAAAEAAAACwAAADcAAAAiAAAAWwAAAFAAAABYAC8v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OYAAABWAAAAMAAAADsAAAC3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OcAAABXAAAAJQAAAAwAAAAEAAAAVAAAAMwAAAAxAAAAOwAAAOUAAABWAAAAAQAAAAAAdUHHcXRBMQAAADsAAAAVAAAATAAAAAAAAAAAAAAAAAAAAP//////////eAAAAEoAYQB2AGkAZQByACAAQgBlAG4A7QB0AGUAegAgAEQAdQBhAHIAdABlAHczBwAAAAoAAAAKAAAABQAAAAoAAAAHAAAABQAAAAsAAAAKAAAACwAAAAUAAAAHAAAACgAAAAkAAAAFAAAADgAAAAsAAAAKAAAABwAAAAc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PQAAAAPAAAAYQAAALQAAABxAAAAAQAAAAAAdUHHcXRBDwAAAGEAAAAcAAAATAAAAAAAAAAAAAAAAAAAAP//////////hAAAAEoAYQB2AGkAZQByACAAQQBuAGQAcgBlAHMAIABCAGUAbgBpAHQAZQB6ACAARAB1AGEAcgB0AGUABQAAAAcAAAAGAAAAAwAAAAcAAAAFAAAABAAAAAgAAAAHAAAACAAAAAUAAAAHAAAABgAAAAQAAAAHAAAABwAAAAcAAAADAAAABAAAAAcAAAAGAAAABAAAAAkAAAAHAAAABwAAAAUAAAAE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wAAABgAAAAFAAAAAAAAAP///wAAAAAAJQAAAAwAAAAFAAAATAAAAGQAAAAOAAAAiwAAACMBAACbAAAADgAAAIsAAAAWAQAAEQAAACEA8AAAAAAAAAAAAAAAgD8AAAAAAAAAAAAAgD8AAAAAAAAAAAAAAAAAAAAAAAAAAAAAAAAAAAAAAAAAACUAAAAMAAAAAAAAgCgAAAAMAAAABQAAACUAAAAMAAAAAQAAABgAAAAMAAAAAAAAABIAAAAMAAAAAQAAABYAAAAMAAAAAAAAAFQAAABEAQAADwAAAIsAAAAiAQAAmwAAAAEAAAAAAHVBx3F0QQ8AAACLAAAAKQAAAEwAAAAEAAAADgAAAIsAAAAkAQAAnAAAAKAAAABGAGkAcgBtAGEAZABvACAAcABvAHIAOgAgAEoAQQBWAEkARQBSACAAQQBOAEQAUgBFAFMAIABCAEUATgBJAFQARQBaACAARABVAEEAUgBUAEUAbmYGAAAAAwAAAAUAAAALAAAABwAAAAgAAAAIAAAABAAAAAgAAAAIAAAABQAAAAMAAAAEAAAABQAAAAgAAAAIAAAAAwAAAAcAAAAIAAAABAAAAAgAAAAKAAAACQAAAAgAAAAHAAAABwAAAAQAAAAHAAAABwAAAAoAAAADAAAABwAAAAcAAAAHAAAABAAAAAkAAAAJAAAACAAAAAgAAAAHAAAABwAAABYAAAAMAAAAAAAAACUAAAAMAAAAAgAAAA4AAAAUAAAAAAAAABAAAAAUAAAA</Object>
  <Object Id="idInvalidSigLnImg">AQAAAGwAAAAAAAAAAAAAAD8BAACfAAAAAAAAAAAAAAAkEwAAjQkAACBFTUYAAAEAOB8AAKgAAAAGAAAAAAAAAAAAAAAAAAAAgAcAADgEAAAmAQAApQAAAAAAAAAAAAAAAAAAAHB8BACIhA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UAAAAHQDAAAQAAAABQAAAB8AAAAUAAAAEA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AAB1QcdxdEExAAAABQAAAA8AAABMAAAAAAAAAAAAAAAAAAAA//////////9sAAAARgBpAHIAbQBhACAAbgBvACAAdgDhAGwAaQBkAGEAZq4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AHVBx3F0QQwAAABbAAAAAQAAAEwAAAAEAAAACwAAADcAAAAiAAAAWwAAAFAAAABYAG1L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OYAAABWAAAAMAAAADsAAAC3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OcAAABXAAAAJQAAAAwAAAAEAAAAVAAAAMwAAAAxAAAAOwAAAOUAAABWAAAAAQAAAAAAdUHHcXRBMQAAADsAAAAVAAAATAAAAAAAAAAAAAAAAAAAAP//////////eAAAAEoAYQB2AGkAZQByACAAQgBlAG4A7QB0AGUAegAgAEQAdQBhAHIAdABlAGAsBwAAAAoAAAAKAAAABQAAAAoAAAAHAAAABQAAAAsAAAAKAAAACwAAAAUAAAAHAAAACgAAAAkAAAAFAAAADgAAAAsAAAAKAAAABwAAAAc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PQAAAAPAAAAYQAAALQAAABxAAAAAQAAAAAAdUHHcXRBDwAAAGEAAAAcAAAATAAAAAAAAAAAAAAAAAAAAP//////////hAAAAEoAYQB2AGkAZQByACAAQQBuAGQAcgBlAHMAIABCAGUAbgBpAHQAZQB6ACAARAB1AGEAcgB0AGUABQAAAAcAAAAGAAAAAwAAAAcAAAAFAAAABAAAAAgAAAAHAAAACAAAAAUAAAAHAAAABgAAAAQAAAAHAAAABwAAAAcAAAADAAAABAAAAAcAAAAGAAAABAAAAAkAAAAHAAAABwAAAAUAAAAE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wAAABgAAAAFAAAAAAAAAP///wAAAAAAJQAAAAwAAAAFAAAATAAAAGQAAAAOAAAAiwAAACMBAACbAAAADgAAAIsAAAAWAQAAEQAAACEA8AAAAAAAAAAAAAAAgD8AAAAAAAAAAAAAgD8AAAAAAAAAAAAAAAAAAAAAAAAAAAAAAAAAAAAAAAAAACUAAAAMAAAAAAAAgCgAAAAMAAAABQAAACUAAAAMAAAAAQAAABgAAAAMAAAAAAAAABIAAAAMAAAAAQAAABYAAAAMAAAAAAAAAFQAAABEAQAADwAAAIsAAAAiAQAAmwAAAAEAAAAAAHVBx3F0QQ8AAACLAAAAKQAAAEwAAAAEAAAADgAAAIsAAAAkAQAAnAAAAKAAAABGAGkAcgBtAGEAZABvACAAcABvAHIAOgAgAEoAQQBWAEkARQBSACAAQQBOAEQAUgBFAFMAIABCAEUATgBJAFQARQBaACAARABVAEEAUgBUAEUA4boGAAAAAwAAAAUAAAALAAAABwAAAAgAAAAIAAAABAAAAAgAAAAIAAAABQAAAAMAAAAEAAAABQAAAAgAAAAIAAAAAwAAAAcAAAAIAAAABAAAAAgAAAAKAAAACQAAAAgAAAAHAAAABwAAAAQAAAAHAAAABwAAAAoAAAADAAAABwAAAAcAAAAHAAAABAAAAAkAAAAJAAAACAAAAAgAAAAHAAAABwAAABYAAAAMAAAAAAAAACUAAAAMAAAAAgAAAA4AAAAUAAAAAAAAABAAAAAU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HWVbMCXuPimG6pi7zi0tDGxTDRVmyj+w4xJj+CfR0HQ=</DigestValue>
    </Reference>
    <Reference Type="http://www.w3.org/2000/09/xmldsig#Object" URI="#idOfficeObject">
      <DigestMethod Algorithm="http://www.w3.org/2001/04/xmlenc#sha256"/>
      <DigestValue>9Y7hnlbrNY2ycNej+MawNrkLRVE92VKy99VGntVMzho=</DigestValue>
    </Reference>
    <Reference Type="http://uri.etsi.org/01903#SignedProperties" URI="#idSignedProperties">
      <Transforms>
        <Transform Algorithm="http://www.w3.org/TR/2001/REC-xml-c14n-20010315"/>
      </Transforms>
      <DigestMethod Algorithm="http://www.w3.org/2001/04/xmlenc#sha256"/>
      <DigestValue>636HgXNFT4HxTyLHqVzIrAcvOYZJFl8gOE3Fp7yft3c=</DigestValue>
    </Reference>
  </SignedInfo>
  <SignatureValue>bUczQaGnnLpRZJ4CmdWZEj6pyJR1HDtEBaGRQ2GN/NAtfQZYGm+/IF6YhkZLLAkqvgHYD/LW2dq3
tNgv+ZqM3LaLIfGbfolcX1fp4iUO+KVPaHo0thoXVIJ/t28bEv3rHyDUocl+AdYvaPbzlu4VkvRV
UUpvW7Bwlvx+7WroDJTT3cPJ9ZAx9gF884GJzGw+1t2RuXja75URlqQCm0Taf4G3nud+cYjnG2IP
4dKzGUVLy977TU0Am/hzlrf7Gms0QNG+ClLjzDxv8r7KM7riFfc1w+1/ddvgX5GUdnOXjkK0ubSF
e1Uvd5k/mjYzX7WKTb30uF8tdcMwPzy6dzRX/Q==</SignatureValue>
  <KeyInfo>
    <X509Data>
      <X509Certificate>MIIIgzCCBmugAwIBAgIIL6exF/OncaowDQYJKoZIhvcNAQELBQAwWjEaMBgGA1UEAwwRQ0EtRE9DVU1FTlRBIFMuQS4xFjAUBgNVBAUTDVJVQzgwMDUwMTcyLTExFzAVBgNVBAoMDkRPQ1VNRU5UQSBTLkEuMQswCQYDVQQGEwJQWTAeFw0yMzA0MTIxNTE4MDBaFw0yNTA0MTExNTE4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ClxsetZ77H7or0MutagrJ/jvS2lzBV6un/cDZ4UmcSRho79usy8QOdgY8EqE5eqCX7K5cMoMTjm74GyTT3uriApXsR3yJAGzyydtuRwGnkeC/BbMihOzDKHOhkIJN2jKzQLGKjk2CRUuzKM7/thtJ50E+OtHlAVzxdo3DDpHDd1nWdWnju1pYw6VMALLkr6VsTBVsv+k2jRNWTIeREs4M5o6qX3OXd5toPhXrXH32pjaAlDRDkx+zZlwA7F+mhUr7ZDmBztGZWO0siRBx8e9uoljeKKhT97IHeeay0x+e7NX6kNQwNJSZdmYbdqznk6AFdY+2VnjH6KU+m/JfdM8o5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FTYYZ8+5/0fOcKSjeH3xl0kR/ZaMA4GA1UdDwEB/wQEAwIF4DANBgkqhkiG9w0BAQsFAAOCAgEAfhzX0KPeAd0/SrC55LOhXjgLsmscLjdJO+csgRs/7a3P/qD2iyyMnmZQNZi2NZYls1AXBGuDniitBXcPB+65HZHoAGI/KdBho3SUF+8GGc2Xj08SgMMWctu8iWXNU4reo9uQBEWTYWNI9hvdWJUsCOCyJS69RRg1xPxw+35+q0b56eZGqK/dxKT5jaYFDJSQkHvCy0bOFAIRzw+I/TyTnmlQKCdNpXpNdUUPoVwS1awdMiEfImYhFp91PL+rl9VJ1QpPr/vPqb7cXao4eEUibrrPy4dywkZXBPb1sjNWP1Zy04tO7nyBom3yJ7D96xToFQwlNYcWcp5BzbzKwOYgyeqINAeEIXrc1QtQkQGnEWXLsAZxz5FXGHTkql4SX2cEJcHQhLL68EeMqRDiT+djrhLe/qE0fv0F+MAaVQYRDMn6BRNLGccvAlIUdKQHxFnyAdhb1aHmyuxqbu6WrJNDvSuaEnLWiJAe7LwJn4xaVCh64H0zq+rjMHu/HLTp9ewYWxYlKtnjeaK61aFl59p/Rum9k5m7pzqy46D3Mygvh5sY+9vScfgzFXLQRPXpV8jfaQj5zu35QPu8hcQTYF2mYfbn8V8VfWXj85XRW6un6XZ31R+jJKfezFz6eR6hzw2Ss4LxzRAy5UgLQMYID/BzI1aBevCu1mdp9V4OIbSKQW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cbn2v5WMM9qL2NBRKcrgoJDdJvc42k4pXiuu2H1ccC4=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JGLwdGPeiM+iNRdwzNLFD7wzuWnb9gaHdJ58WTf5A1I=</DigestValue>
      </Reference>
      <Reference URI="/xl/drawings/drawing10.xml?ContentType=application/vnd.openxmlformats-officedocument.drawing+xml">
        <DigestMethod Algorithm="http://www.w3.org/2001/04/xmlenc#sha256"/>
        <DigestValue>/HfkPWCb9nT0AeK8QZhb+BZV0PRcNghWnCuuulYYwZg=</DigestValue>
      </Reference>
      <Reference URI="/xl/drawings/drawing2.xml?ContentType=application/vnd.openxmlformats-officedocument.drawing+xml">
        <DigestMethod Algorithm="http://www.w3.org/2001/04/xmlenc#sha256"/>
        <DigestValue>hPleW7cXKShdC6TC8mYmeXjBG5Q/58uezH8C/b2tP5E=</DigestValue>
      </Reference>
      <Reference URI="/xl/drawings/drawing3.xml?ContentType=application/vnd.openxmlformats-officedocument.drawing+xml">
        <DigestMethod Algorithm="http://www.w3.org/2001/04/xmlenc#sha256"/>
        <DigestValue>KgoQAk5jfBMpajUTtU5sjxEefsmSg9qv9nJlqI1uubM=</DigestValue>
      </Reference>
      <Reference URI="/xl/drawings/drawing4.xml?ContentType=application/vnd.openxmlformats-officedocument.drawing+xml">
        <DigestMethod Algorithm="http://www.w3.org/2001/04/xmlenc#sha256"/>
        <DigestValue>rCe2MrpUM+qiDgym6MtCxh6634pFim0j1zu2sNKNBxc=</DigestValue>
      </Reference>
      <Reference URI="/xl/drawings/drawing5.xml?ContentType=application/vnd.openxmlformats-officedocument.drawing+xml">
        <DigestMethod Algorithm="http://www.w3.org/2001/04/xmlenc#sha256"/>
        <DigestValue>VdT26TNZbcSt8wtpSf+G2dLkYOSQCWRrhqhj2pbULKo=</DigestValue>
      </Reference>
      <Reference URI="/xl/drawings/drawing6.xml?ContentType=application/vnd.openxmlformats-officedocument.drawing+xml">
        <DigestMethod Algorithm="http://www.w3.org/2001/04/xmlenc#sha256"/>
        <DigestValue>oc4KM7ybCdKzcSV7EFhZkgKHPeRLbHx6xz3K9mO+wNo=</DigestValue>
      </Reference>
      <Reference URI="/xl/drawings/drawing7.xml?ContentType=application/vnd.openxmlformats-officedocument.drawing+xml">
        <DigestMethod Algorithm="http://www.w3.org/2001/04/xmlenc#sha256"/>
        <DigestValue>md61clYfRcw92JI5U48BXHXhtGiNJyK4jIUt7a5cDIg=</DigestValue>
      </Reference>
      <Reference URI="/xl/drawings/drawing8.xml?ContentType=application/vnd.openxmlformats-officedocument.drawing+xml">
        <DigestMethod Algorithm="http://www.w3.org/2001/04/xmlenc#sha256"/>
        <DigestValue>71cpLGxEiq5ctg7fUBogoU3gAswp3qFpUEvfEcQVmys=</DigestValue>
      </Reference>
      <Reference URI="/xl/drawings/drawing9.xml?ContentType=application/vnd.openxmlformats-officedocument.drawing+xml">
        <DigestMethod Algorithm="http://www.w3.org/2001/04/xmlenc#sha256"/>
        <DigestValue>eWKSvIWzamts/uiK9xh7m28aqYF3rOgfPVZbiMytOY8=</DigestValue>
      </Reference>
      <Reference URI="/xl/drawings/vmlDrawing1.vml?ContentType=application/vnd.openxmlformats-officedocument.vmlDrawing">
        <DigestMethod Algorithm="http://www.w3.org/2001/04/xmlenc#sha256"/>
        <DigestValue>XlgPJbnp7D79HuXx5NUC+QPWjrOb0YbH3e1L02xaUcE=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T2YhBm+mA/g8fTVGj11IBg4BqlQyIOUligJ+5jIToac=</DigestValue>
      </Reference>
      <Reference URI="/xl/media/image3.emf?ContentType=image/x-emf">
        <DigestMethod Algorithm="http://www.w3.org/2001/04/xmlenc#sha256"/>
        <DigestValue>66H5nG2DduRoASartLg//joU6bL13r/gKlWrwmV1Gzg=</DigestValue>
      </Reference>
      <Reference URI="/xl/media/image4.emf?ContentType=image/x-emf">
        <DigestMethod Algorithm="http://www.w3.org/2001/04/xmlenc#sha256"/>
        <DigestValue>DjwbqFp8lkCvzWL9Y9ik1WrLs4ne3TiyUUcDbIV0pis=</DigestValue>
      </Reference>
      <Reference URI="/xl/printerSettings/printerSettings1.bin?ContentType=application/vnd.openxmlformats-officedocument.spreadsheetml.printerSettings">
        <DigestMethod Algorithm="http://www.w3.org/2001/04/xmlenc#sha256"/>
        <DigestValue>RM7vSymHedknyL9ZBPKS3Yj8NE0Llp11CVmFELOZK6E=</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+CD8yXTcV7R0UPktSQ1iysCJtCvCSVF2j80e6m46HpQ=</DigestValue>
      </Reference>
      <Reference URI="/xl/printerSettings/printerSettings12.bin?ContentType=application/vnd.openxmlformats-officedocument.spreadsheetml.printerSettings">
        <DigestMethod Algorithm="http://www.w3.org/2001/04/xmlenc#sha256"/>
        <DigestValue>hqnMLvZ6XBY2fH1KhK00vJXWuxlSZRWkoKrdKDrIF2Q=</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TRrCOIAvgyay9+dOHANtMRhI4Mlj24DaFIyKQoKcdPw=</DigestValue>
      </Reference>
      <Reference URI="/xl/printerSettings/printerSettings16.bin?ContentType=application/vnd.openxmlformats-officedocument.spreadsheetml.printerSettings">
        <DigestMethod Algorithm="http://www.w3.org/2001/04/xmlenc#sha256"/>
        <DigestValue>82lw6sm57LAZKDcAOrer8Dq0JuSR9K7a6PanFoORimg=</DigestValue>
      </Reference>
      <Reference URI="/xl/printerSettings/printerSettings17.bin?ContentType=application/vnd.openxmlformats-officedocument.spreadsheetml.printerSettings">
        <DigestMethod Algorithm="http://www.w3.org/2001/04/xmlenc#sha256"/>
        <DigestValue>GyyR84UYFfbFvVrs+ip9vPggIMAXC0nxkmeUVNsGxCc=</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GyyR84UYFfbFvVrs+ip9vPggIMAXC0nxkmeUVNsGxCc=</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4a4n34P65VfRsgzjD4Ya7SLD1ryT94i9AulGP29/2mg=</DigestValue>
      </Reference>
      <Reference URI="/xl/printerSettings/printerSettings26.bin?ContentType=application/vnd.openxmlformats-officedocument.spreadsheetml.printerSettings">
        <DigestMethod Algorithm="http://www.w3.org/2001/04/xmlenc#sha256"/>
        <DigestValue>uEytLUZB2XUIlp4S1X1OrZfSDIJ97PEGHsjzk1VUV2A=</DigestValue>
      </Reference>
      <Reference URI="/xl/printerSettings/printerSettings27.bin?ContentType=application/vnd.openxmlformats-officedocument.spreadsheetml.printerSettings">
        <DigestMethod Algorithm="http://www.w3.org/2001/04/xmlenc#sha256"/>
        <DigestValue>TaA6KX/SRWPpmiasS8KGCRFI/mFTpQlGqiM07LbibG8=</DigestValue>
      </Reference>
      <Reference URI="/xl/printerSettings/printerSettings28.bin?ContentType=application/vnd.openxmlformats-officedocument.spreadsheetml.printerSettings">
        <DigestMethod Algorithm="http://www.w3.org/2001/04/xmlenc#sha256"/>
        <DigestValue>TaA6KX/SRWPpmiasS8KGCRFI/mFTpQlGqiM07LbibG8=</DigestValue>
      </Reference>
      <Reference URI="/xl/printerSettings/printerSettings29.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30.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BCq9O5HHwm91X0cDGi4bjZg0oXnSgv7WGiCfkpesuIU=</DigestValue>
      </Reference>
      <Reference URI="/xl/sharedStrings.xml?ContentType=application/vnd.openxmlformats-officedocument.spreadsheetml.sharedStrings+xml">
        <DigestMethod Algorithm="http://www.w3.org/2001/04/xmlenc#sha256"/>
        <DigestValue>rrRV5Ilg2dvNZwAKDxb6g4IFV8csJKGM4YMybKpCnVA=</DigestValue>
      </Reference>
      <Reference URI="/xl/styles.xml?ContentType=application/vnd.openxmlformats-officedocument.spreadsheetml.styles+xml">
        <DigestMethod Algorithm="http://www.w3.org/2001/04/xmlenc#sha256"/>
        <DigestValue>rEijHle97DfKxGgya0kfXim8dXQaneiQuT+VSlcUluE=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77HFVxSXtJij+QzBgHOn2c+soQlPCCwJCurvgwF3zSc=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f3rsGO+RRcrz2smMp4OPfroLYWKQfJ8pupK5Mf4xDi8=</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yCS/r6qGBRZj7y/aXn8McrWymdre9YecvJZ/QqG3tqc=</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zurIg1Pf20ynwmeBiMIgasfiQlHIko24pRD+EjmJZko=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16ybpilcgcPls+LI/FLvSUju8Y/GS3FT1uphQRtddZs=</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Zz0eiQOwxucXNEak9wvmMQNoIP3ChnFeqaa9hpxgxoU=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Vfwd3q6JoZRQl4XRQYCrXci0hbexTcx8ktmX1ddPPBQ=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8p06WvhogJH6kNvXKVH64MTRvxiVeyq7c5FWuQt+VUY=</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HTYaQi0KtdQ+B1oDWji35M/0dutqOPx8jsY1TtQMpYg=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tbySC1dzt346wgUM1/U6xZ8ufUszFWzeCXswoC8Pp/U=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p2xi4hCfvscEdRFc/WimmpY/lKEbNWqRWhNHV9lnirU=</DigestValue>
      </Reference>
      <Reference URI="/xl/worksheets/sheet1.xml?ContentType=application/vnd.openxmlformats-officedocument.spreadsheetml.worksheet+xml">
        <DigestMethod Algorithm="http://www.w3.org/2001/04/xmlenc#sha256"/>
        <DigestValue>1Q0Sbz/tePsIUV/v53hZdX6x2NfFM3+7TrxcR0ZhSsI=</DigestValue>
      </Reference>
      <Reference URI="/xl/worksheets/sheet10.xml?ContentType=application/vnd.openxmlformats-officedocument.spreadsheetml.worksheet+xml">
        <DigestMethod Algorithm="http://www.w3.org/2001/04/xmlenc#sha256"/>
        <DigestValue>sk8otxvKdPBthL/urx1GB3F1jf1+aavsGABDJgmQ6nk=</DigestValue>
      </Reference>
      <Reference URI="/xl/worksheets/sheet11.xml?ContentType=application/vnd.openxmlformats-officedocument.spreadsheetml.worksheet+xml">
        <DigestMethod Algorithm="http://www.w3.org/2001/04/xmlenc#sha256"/>
        <DigestValue>OznwCAVcjgS55/7dhdGyRXZsG4rKFLHK73tM+nqdWXY=</DigestValue>
      </Reference>
      <Reference URI="/xl/worksheets/sheet2.xml?ContentType=application/vnd.openxmlformats-officedocument.spreadsheetml.worksheet+xml">
        <DigestMethod Algorithm="http://www.w3.org/2001/04/xmlenc#sha256"/>
        <DigestValue>5rnv+lT+ZQ4s22lqnxj4SYtjFwYfL1hUTdymM/kKJ8U=</DigestValue>
      </Reference>
      <Reference URI="/xl/worksheets/sheet3.xml?ContentType=application/vnd.openxmlformats-officedocument.spreadsheetml.worksheet+xml">
        <DigestMethod Algorithm="http://www.w3.org/2001/04/xmlenc#sha256"/>
        <DigestValue>uXDOQBjhSx5oaVP0INXXmIyraCrEEfhA8/aehrdv+iY=</DigestValue>
      </Reference>
      <Reference URI="/xl/worksheets/sheet4.xml?ContentType=application/vnd.openxmlformats-officedocument.spreadsheetml.worksheet+xml">
        <DigestMethod Algorithm="http://www.w3.org/2001/04/xmlenc#sha256"/>
        <DigestValue>Co11iYbvg+Kzy2weQjBH87BO20dSJD9ZYrdx87x8zx0=</DigestValue>
      </Reference>
      <Reference URI="/xl/worksheets/sheet5.xml?ContentType=application/vnd.openxmlformats-officedocument.spreadsheetml.worksheet+xml">
        <DigestMethod Algorithm="http://www.w3.org/2001/04/xmlenc#sha256"/>
        <DigestValue>ENw7iNs2p2j9DFURwebmajMpO2MBKjhy39Eqn17HUy0=</DigestValue>
      </Reference>
      <Reference URI="/xl/worksheets/sheet6.xml?ContentType=application/vnd.openxmlformats-officedocument.spreadsheetml.worksheet+xml">
        <DigestMethod Algorithm="http://www.w3.org/2001/04/xmlenc#sha256"/>
        <DigestValue>G8sQP5g0WYtPPo0l+5pOrsuUPgdShlVzueQQl+mSYUc=</DigestValue>
      </Reference>
      <Reference URI="/xl/worksheets/sheet7.xml?ContentType=application/vnd.openxmlformats-officedocument.spreadsheetml.worksheet+xml">
        <DigestMethod Algorithm="http://www.w3.org/2001/04/xmlenc#sha256"/>
        <DigestValue>IX+7qfBjvP5njN7XGy0VSqquYZPy0rcnnRNUu0smvY8=</DigestValue>
      </Reference>
      <Reference URI="/xl/worksheets/sheet8.xml?ContentType=application/vnd.openxmlformats-officedocument.spreadsheetml.worksheet+xml">
        <DigestMethod Algorithm="http://www.w3.org/2001/04/xmlenc#sha256"/>
        <DigestValue>bnKpX1OHe4k42+1BzE5DSpItnuZe6GenGiE+t4jq1xY=</DigestValue>
      </Reference>
      <Reference URI="/xl/worksheets/sheet9.xml?ContentType=application/vnd.openxmlformats-officedocument.spreadsheetml.worksheet+xml">
        <DigestMethod Algorithm="http://www.w3.org/2001/04/xmlenc#sha256"/>
        <DigestValue>eE5Jq7ZYmBEBFkgpTM5rNrbjTvOH84umf+sVGcoRyb0=</DigestValue>
      </Reference>
    </Manifest>
    <SignatureProperties>
      <SignatureProperty Id="idSignatureTime" Target="#idPackageSignature">
        <mdssi:SignatureTime xmlns:mdssi="http://schemas.openxmlformats.org/package/2006/digital-signature">
          <mdssi:Format>YYYY-MM-DDThh:mm:ssTZD</mdssi:Format>
          <mdssi:Value>2024-03-29T00:30:39Z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2024-03-29T00:30:39Z</xd:SigningTime>
          <xd:SigningCertificate>
            <xd:Cert>
              <xd:CertDigest>
                <DigestMethod Algorithm="http://www.w3.org/2001/04/xmlenc#sha256"/>
                <DigestValue>526kF7uvxdSRLc4WYEg7rXsV5ICNlQs6AeXNdov2GFM=</DigestValue>
              </xd:CertDigest>
              <xd:IssuerSerial>
                <X509IssuerName>C=PY, O=DOCUMENTA S.A., SERIALNUMBER=RUC80050172-1, CN=CA-DOCUMENTA S.A.</X509IssuerName>
                <X509SerialNumber>3433907957323493802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AUDITOR</xd:CommitmentTypeQualifier>
            </xd:CommitmentTypeQualifiers>
          </xd:CommitmentTypeIndication>
        </xd:SignedDataObject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BR8hSInQ1ri25IwME76eqOh9M/RpaMDi48ox5LVl1b8=</DigestValue>
    </Reference>
    <Reference Type="http://www.w3.org/2000/09/xmldsig#Object" URI="#idOfficeObject">
      <DigestMethod Algorithm="http://www.w3.org/2001/04/xmlenc#sha256"/>
      <DigestValue>vPne4QYaEcaqJUPFyZOFwJYpQsHhzNWVMwCHD6HRmvw=</DigestValue>
    </Reference>
    <Reference Type="http://uri.etsi.org/01903#SignedProperties" URI="#idSignedProperties">
      <Transforms>
        <Transform Algorithm="http://www.w3.org/TR/2001/REC-xml-c14n-20010315"/>
      </Transforms>
      <DigestMethod Algorithm="http://www.w3.org/2001/04/xmlenc#sha256"/>
      <DigestValue>tp7LDhdgg02Z7nlITqZ8qTrEaoIUwUPW+S4vbqaANwQ=</DigestValue>
    </Reference>
  </SignedInfo>
  <SignatureValue>EAmletK9nyJiY4mjH6r9r/fAoLiQEmnCSuBc9TLpsoCrzgga5q6LDujZTrBhnWgA+3KpIUK7nXc3
dE8z30wAE1rOmZNSUAbX3R7FAlPsjPMWf4zf985TdSkMvXJ499yNfPskDJVQwntxfjANIMjTCeKc
mvbYSRI4+oYI2bXBb8UMVjEyxVBYIvOCbOmVpyq05AEydCV7xK4IblH5EWAY5b1/qhayXD4jA8W3
Umxin8AVc9LfvyoOXc855zQWMF5b03U+8DUiRwwLUjfZYMeuT7nkiCIbpMp7HUBhAoAzSpI6T3rj
JoZOcraDY2NPZj9Dz5p6mP/6oixEM+u9/RDodQ==</SignatureValue>
  <KeyInfo>
    <X509Data>
      <X509Certificate>MIIIhTCCBm2gAwIBAgIIWIi8ndB1MzAwDQYJKoZIhvcNAQELBQAwWjEaMBgGA1UEAwwRQ0EtRE9DVU1FTlRBIFMuQS4xFjAUBgNVBAUTDVJVQzgwMDUwMTcyLTExFzAVBgNVBAoMDkRPQ1VNRU5UQSBTLkEuMQswCQYDVQQGEwJQWTAeFw0yMjExMzAxNjMxMDBaFw0yNDExMjkxNjMx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CmWGbCwXHb6RUDGqpWTQ7iARo9jrXfy31oC05E9FjBf94oBwaROfy+5rw8OwiPVGrvCKJ1Yeg41E2eK3KEMCS4BetA3H2/Fa6GV6ntng61UMpQfkLKte9MyI5D1YHaIkD72v+M0tEpJP3nVmVJf4rFLoKEiA7XciuCCsoh1OBtqDbIjbdWdraXsdi67FcvQaDrJc/B4sM4rBPm/xYq/yrRwT+oFCzYJN8o8KC3XuUXNAq3eKFZ9r0kEDC1iVgw7YVgDOZRI4LUqPzwCLiellYkyJRT9MfQe4yZP4tz7bU2ohGaruDdWnsIxtLJ7AMsmK/+C893BD4VtWOTXslZq0mP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PEpmeGWYo2ja8m6jNZWvc0/fuowwDgYDVR0PAQH/BAQDAgXgMA0GCSqGSIb3DQEBCwUAA4ICAQAPbaiUtPireJUMkHHxuYYw3Iqo9zkomncHoosClvausJrv+WjRGh8N2lPtfYYsXnO2X0kc0w9L/8zhNXqECFlbN06aInZpkNBU0OVczjQutCin9Mlux6PeHBv/kVQxtUz8vB6O15s6fZ86+eW033nt7DPywZhi5eUIHfG92cN4kTDPV2YVI7wu4gbx0WAEun/iI9PyBDRq8iRwcm7nAR5xxG8PjJGrJdtHTvzY3uTUVHSCZvrUOPag8JzLjYWalQpnfxdXNxszqxe7qu3J4bjS+OioVbUwLpGXZIzl65TgBm5Zl6m+4mwNmifTn127ku7mdWsSz7AUpmVWZBXxZ9gaXF9nKy4bN717h/rewAQA+0Pe5ePC4teNV+vHKsuWCGhGg5FR9QOSVscd7fipL7jU/Y/DMVC72odZrH/sX8UAiN7yPXKC55sYqLtuSY9P8qtJ9Cs1NUiJhyXiX2oRQuiGDtUJtGnYrZWxUzK/oxl2e75uiXGA9xYwf/Mc+HM3AknUGgyfBQOWPGe9asdMf/rE3DZKXSBszs4PXggnlyq2NwhZU/BKTesRi3mZ5nxMqNGoirYNyEW2NDR2QWLJO77dOP9WqoOYRihNAvBqUIXqgdtSQCa045r1JZvrObatMRrg8//r3pLsAfX8xyHenjq+nav4Q9CU7KBkGGj5vXLgU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cbn2v5WMM9qL2NBRKcrgoJDdJvc42k4pXiuu2H1ccC4=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JGLwdGPeiM+iNRdwzNLFD7wzuWnb9gaHdJ58WTf5A1I=</DigestValue>
      </Reference>
      <Reference URI="/xl/drawings/drawing10.xml?ContentType=application/vnd.openxmlformats-officedocument.drawing+xml">
        <DigestMethod Algorithm="http://www.w3.org/2001/04/xmlenc#sha256"/>
        <DigestValue>/HfkPWCb9nT0AeK8QZhb+BZV0PRcNghWnCuuulYYwZg=</DigestValue>
      </Reference>
      <Reference URI="/xl/drawings/drawing2.xml?ContentType=application/vnd.openxmlformats-officedocument.drawing+xml">
        <DigestMethod Algorithm="http://www.w3.org/2001/04/xmlenc#sha256"/>
        <DigestValue>hPleW7cXKShdC6TC8mYmeXjBG5Q/58uezH8C/b2tP5E=</DigestValue>
      </Reference>
      <Reference URI="/xl/drawings/drawing3.xml?ContentType=application/vnd.openxmlformats-officedocument.drawing+xml">
        <DigestMethod Algorithm="http://www.w3.org/2001/04/xmlenc#sha256"/>
        <DigestValue>KgoQAk5jfBMpajUTtU5sjxEefsmSg9qv9nJlqI1uubM=</DigestValue>
      </Reference>
      <Reference URI="/xl/drawings/drawing4.xml?ContentType=application/vnd.openxmlformats-officedocument.drawing+xml">
        <DigestMethod Algorithm="http://www.w3.org/2001/04/xmlenc#sha256"/>
        <DigestValue>rCe2MrpUM+qiDgym6MtCxh6634pFim0j1zu2sNKNBxc=</DigestValue>
      </Reference>
      <Reference URI="/xl/drawings/drawing5.xml?ContentType=application/vnd.openxmlformats-officedocument.drawing+xml">
        <DigestMethod Algorithm="http://www.w3.org/2001/04/xmlenc#sha256"/>
        <DigestValue>VdT26TNZbcSt8wtpSf+G2dLkYOSQCWRrhqhj2pbULKo=</DigestValue>
      </Reference>
      <Reference URI="/xl/drawings/drawing6.xml?ContentType=application/vnd.openxmlformats-officedocument.drawing+xml">
        <DigestMethod Algorithm="http://www.w3.org/2001/04/xmlenc#sha256"/>
        <DigestValue>oc4KM7ybCdKzcSV7EFhZkgKHPeRLbHx6xz3K9mO+wNo=</DigestValue>
      </Reference>
      <Reference URI="/xl/drawings/drawing7.xml?ContentType=application/vnd.openxmlformats-officedocument.drawing+xml">
        <DigestMethod Algorithm="http://www.w3.org/2001/04/xmlenc#sha256"/>
        <DigestValue>md61clYfRcw92JI5U48BXHXhtGiNJyK4jIUt7a5cDIg=</DigestValue>
      </Reference>
      <Reference URI="/xl/drawings/drawing8.xml?ContentType=application/vnd.openxmlformats-officedocument.drawing+xml">
        <DigestMethod Algorithm="http://www.w3.org/2001/04/xmlenc#sha256"/>
        <DigestValue>71cpLGxEiq5ctg7fUBogoU3gAswp3qFpUEvfEcQVmys=</DigestValue>
      </Reference>
      <Reference URI="/xl/drawings/drawing9.xml?ContentType=application/vnd.openxmlformats-officedocument.drawing+xml">
        <DigestMethod Algorithm="http://www.w3.org/2001/04/xmlenc#sha256"/>
        <DigestValue>eWKSvIWzamts/uiK9xh7m28aqYF3rOgfPVZbiMytOY8=</DigestValue>
      </Reference>
      <Reference URI="/xl/drawings/vmlDrawing1.vml?ContentType=application/vnd.openxmlformats-officedocument.vmlDrawing">
        <DigestMethod Algorithm="http://www.w3.org/2001/04/xmlenc#sha256"/>
        <DigestValue>XlgPJbnp7D79HuXx5NUC+QPWjrOb0YbH3e1L02xaUcE=</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T2YhBm+mA/g8fTVGj11IBg4BqlQyIOUligJ+5jIToac=</DigestValue>
      </Reference>
      <Reference URI="/xl/media/image3.emf?ContentType=image/x-emf">
        <DigestMethod Algorithm="http://www.w3.org/2001/04/xmlenc#sha256"/>
        <DigestValue>66H5nG2DduRoASartLg//joU6bL13r/gKlWrwmV1Gzg=</DigestValue>
      </Reference>
      <Reference URI="/xl/media/image4.emf?ContentType=image/x-emf">
        <DigestMethod Algorithm="http://www.w3.org/2001/04/xmlenc#sha256"/>
        <DigestValue>DjwbqFp8lkCvzWL9Y9ik1WrLs4ne3TiyUUcDbIV0pis=</DigestValue>
      </Reference>
      <Reference URI="/xl/printerSettings/printerSettings1.bin?ContentType=application/vnd.openxmlformats-officedocument.spreadsheetml.printerSettings">
        <DigestMethod Algorithm="http://www.w3.org/2001/04/xmlenc#sha256"/>
        <DigestValue>RM7vSymHedknyL9ZBPKS3Yj8NE0Llp11CVmFELOZK6E=</DigestValue>
      </Reference>
      <Reference URI="/xl/printerSettings/printerSettings10.bin?ContentType=application/vnd.openxmlformats-officedocument.spreadsheetml.printerSettings">
        <DigestMethod Algorithm="http://www.w3.org/2001/04/xmlenc#sha256"/>
        <DigestValue>TRrCOIAvgyay9+dOHANtMRhI4Mlj24DaFIyKQoKcdPw=</DigestValue>
      </Reference>
      <Reference URI="/xl/printerSettings/printerSettings11.bin?ContentType=application/vnd.openxmlformats-officedocument.spreadsheetml.printerSettings">
        <DigestMethod Algorithm="http://www.w3.org/2001/04/xmlenc#sha256"/>
        <DigestValue>+CD8yXTcV7R0UPktSQ1iysCJtCvCSVF2j80e6m46HpQ=</DigestValue>
      </Reference>
      <Reference URI="/xl/printerSettings/printerSettings12.bin?ContentType=application/vnd.openxmlformats-officedocument.spreadsheetml.printerSettings">
        <DigestMethod Algorithm="http://www.w3.org/2001/04/xmlenc#sha256"/>
        <DigestValue>hqnMLvZ6XBY2fH1KhK00vJXWuxlSZRWkoKrdKDrIF2Q=</DigestValue>
      </Reference>
      <Reference URI="/xl/printerSettings/printerSettings13.bin?ContentType=application/vnd.openxmlformats-officedocument.spreadsheetml.printerSettings">
        <DigestMethod Algorithm="http://www.w3.org/2001/04/xmlenc#sha256"/>
        <DigestValue>TRrCOIAvgyay9+dOHANtMRhI4Mlj24DaFIyKQoKcdPw=</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TRrCOIAvgyay9+dOHANtMRhI4Mlj24DaFIyKQoKcdPw=</DigestValue>
      </Reference>
      <Reference URI="/xl/printerSettings/printerSettings16.bin?ContentType=application/vnd.openxmlformats-officedocument.spreadsheetml.printerSettings">
        <DigestMethod Algorithm="http://www.w3.org/2001/04/xmlenc#sha256"/>
        <DigestValue>82lw6sm57LAZKDcAOrer8Dq0JuSR9K7a6PanFoORimg=</DigestValue>
      </Reference>
      <Reference URI="/xl/printerSettings/printerSettings17.bin?ContentType=application/vnd.openxmlformats-officedocument.spreadsheetml.printerSettings">
        <DigestMethod Algorithm="http://www.w3.org/2001/04/xmlenc#sha256"/>
        <DigestValue>GyyR84UYFfbFvVrs+ip9vPggIMAXC0nxkmeUVNsGxCc=</DigestValue>
      </Reference>
      <Reference URI="/xl/printerSettings/printerSettings18.bin?ContentType=application/vnd.openxmlformats-officedocument.spreadsheetml.printerSettings">
        <DigestMethod Algorithm="http://www.w3.org/2001/04/xmlenc#sha256"/>
        <DigestValue>ZVxXhJn6XmjT/m1Dw2UhwYZPVXYMSYE+DUFTlsgHV4s=</DigestValue>
      </Reference>
      <Reference URI="/xl/printerSettings/printerSettings19.bin?ContentType=application/vnd.openxmlformats-officedocument.spreadsheetml.printerSettings">
        <DigestMethod Algorithm="http://www.w3.org/2001/04/xmlenc#sha256"/>
        <DigestValue>ZVxXhJn6XmjT/m1Dw2UhwYZPVXYMSYE+DUFTlsgHV4s=</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20.bin?ContentType=application/vnd.openxmlformats-officedocument.spreadsheetml.printerSettings">
        <DigestMethod Algorithm="http://www.w3.org/2001/04/xmlenc#sha256"/>
        <DigestValue>ZVxXhJn6XmjT/m1Dw2UhwYZPVXYMSYE+DUFTlsgHV4s=</DigestValue>
      </Reference>
      <Reference URI="/xl/printerSettings/printerSettings21.bin?ContentType=application/vnd.openxmlformats-officedocument.spreadsheetml.printerSettings">
        <DigestMethod Algorithm="http://www.w3.org/2001/04/xmlenc#sha256"/>
        <DigestValue>GyyR84UYFfbFvVrs+ip9vPggIMAXC0nxkmeUVNsGxCc=</DigestValue>
      </Reference>
      <Reference URI="/xl/printerSettings/printerSettings22.bin?ContentType=application/vnd.openxmlformats-officedocument.spreadsheetml.printerSettings">
        <DigestMethod Algorithm="http://www.w3.org/2001/04/xmlenc#sha256"/>
        <DigestValue>ZVxXhJn6XmjT/m1Dw2UhwYZPVXYMSYE+DUFTlsgHV4s=</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4a4n34P65VfRsgzjD4Ya7SLD1ryT94i9AulGP29/2mg=</DigestValue>
      </Reference>
      <Reference URI="/xl/printerSettings/printerSettings26.bin?ContentType=application/vnd.openxmlformats-officedocument.spreadsheetml.printerSettings">
        <DigestMethod Algorithm="http://www.w3.org/2001/04/xmlenc#sha256"/>
        <DigestValue>uEytLUZB2XUIlp4S1X1OrZfSDIJ97PEGHsjzk1VUV2A=</DigestValue>
      </Reference>
      <Reference URI="/xl/printerSettings/printerSettings27.bin?ContentType=application/vnd.openxmlformats-officedocument.spreadsheetml.printerSettings">
        <DigestMethod Algorithm="http://www.w3.org/2001/04/xmlenc#sha256"/>
        <DigestValue>TaA6KX/SRWPpmiasS8KGCRFI/mFTpQlGqiM07LbibG8=</DigestValue>
      </Reference>
      <Reference URI="/xl/printerSettings/printerSettings28.bin?ContentType=application/vnd.openxmlformats-officedocument.spreadsheetml.printerSettings">
        <DigestMethod Algorithm="http://www.w3.org/2001/04/xmlenc#sha256"/>
        <DigestValue>TaA6KX/SRWPpmiasS8KGCRFI/mFTpQlGqiM07LbibG8=</DigestValue>
      </Reference>
      <Reference URI="/xl/printerSettings/printerSettings29.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aKO8XWThzgvGlTVSu23kX37OoqtKGS6PBUkmhsicI1Y=</DigestValue>
      </Reference>
      <Reference URI="/xl/printerSettings/printerSettings30.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aKO8XWThzgvGlTVSu23kX37OoqtKGS6PBUkmhsicI1Y=</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TRrCOIAvgyay9+dOHANtMRhI4Mlj24DaFIyKQoKcdPw=</DigestValue>
      </Reference>
      <Reference URI="/xl/printerSettings/printerSettings9.bin?ContentType=application/vnd.openxmlformats-officedocument.spreadsheetml.printerSettings">
        <DigestMethod Algorithm="http://www.w3.org/2001/04/xmlenc#sha256"/>
        <DigestValue>BCq9O5HHwm91X0cDGi4bjZg0oXnSgv7WGiCfkpesuIU=</DigestValue>
      </Reference>
      <Reference URI="/xl/sharedStrings.xml?ContentType=application/vnd.openxmlformats-officedocument.spreadsheetml.sharedStrings+xml">
        <DigestMethod Algorithm="http://www.w3.org/2001/04/xmlenc#sha256"/>
        <DigestValue>rrRV5Ilg2dvNZwAKDxb6g4IFV8csJKGM4YMybKpCnVA=</DigestValue>
      </Reference>
      <Reference URI="/xl/styles.xml?ContentType=application/vnd.openxmlformats-officedocument.spreadsheetml.styles+xml">
        <DigestMethod Algorithm="http://www.w3.org/2001/04/xmlenc#sha256"/>
        <DigestValue>rEijHle97DfKxGgya0kfXim8dXQaneiQuT+VSlcUluE=</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77HFVxSXtJij+QzBgHOn2c+soQlPCCwJCurvgwF3zSc=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f3rsGO+RRcrz2smMp4OPfroLYWKQfJ8pupK5Mf4xDi8=</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yCS/r6qGBRZj7y/aXn8McrWymdre9YecvJZ/QqG3tqc=</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zurIg1Pf20ynwmeBiMIgasfiQlHIko24pRD+EjmJZko=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16ybpilcgcPls+LI/FLvSUju8Y/GS3FT1uphQRtddZs=</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Zz0eiQOwxucXNEak9wvmMQNoIP3ChnFeqaa9hpxgxoU=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Vfwd3q6JoZRQl4XRQYCrXci0hbexTcx8ktmX1ddPPBQ=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8p06WvhogJH6kNvXKVH64MTRvxiVeyq7c5FWuQt+VUY=</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HTYaQi0KtdQ+B1oDWji35M/0dutqOPx8jsY1TtQMpYg=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tbySC1dzt346wgUM1/U6xZ8ufUszFWzeCXswoC8Pp/U=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p2xi4hCfvscEdRFc/WimmpY/lKEbNWqRWhNHV9lnirU=</DigestValue>
      </Reference>
      <Reference URI="/xl/worksheets/sheet1.xml?ContentType=application/vnd.openxmlformats-officedocument.spreadsheetml.worksheet+xml">
        <DigestMethod Algorithm="http://www.w3.org/2001/04/xmlenc#sha256"/>
        <DigestValue>1Q0Sbz/tePsIUV/v53hZdX6x2NfFM3+7TrxcR0ZhSsI=</DigestValue>
      </Reference>
      <Reference URI="/xl/worksheets/sheet10.xml?ContentType=application/vnd.openxmlformats-officedocument.spreadsheetml.worksheet+xml">
        <DigestMethod Algorithm="http://www.w3.org/2001/04/xmlenc#sha256"/>
        <DigestValue>sk8otxvKdPBthL/urx1GB3F1jf1+aavsGABDJgmQ6nk=</DigestValue>
      </Reference>
      <Reference URI="/xl/worksheets/sheet11.xml?ContentType=application/vnd.openxmlformats-officedocument.spreadsheetml.worksheet+xml">
        <DigestMethod Algorithm="http://www.w3.org/2001/04/xmlenc#sha256"/>
        <DigestValue>OznwCAVcjgS55/7dhdGyRXZsG4rKFLHK73tM+nqdWXY=</DigestValue>
      </Reference>
      <Reference URI="/xl/worksheets/sheet2.xml?ContentType=application/vnd.openxmlformats-officedocument.spreadsheetml.worksheet+xml">
        <DigestMethod Algorithm="http://www.w3.org/2001/04/xmlenc#sha256"/>
        <DigestValue>5rnv+lT+ZQ4s22lqnxj4SYtjFwYfL1hUTdymM/kKJ8U=</DigestValue>
      </Reference>
      <Reference URI="/xl/worksheets/sheet3.xml?ContentType=application/vnd.openxmlformats-officedocument.spreadsheetml.worksheet+xml">
        <DigestMethod Algorithm="http://www.w3.org/2001/04/xmlenc#sha256"/>
        <DigestValue>uXDOQBjhSx5oaVP0INXXmIyraCrEEfhA8/aehrdv+iY=</DigestValue>
      </Reference>
      <Reference URI="/xl/worksheets/sheet4.xml?ContentType=application/vnd.openxmlformats-officedocument.spreadsheetml.worksheet+xml">
        <DigestMethod Algorithm="http://www.w3.org/2001/04/xmlenc#sha256"/>
        <DigestValue>Co11iYbvg+Kzy2weQjBH87BO20dSJD9ZYrdx87x8zx0=</DigestValue>
      </Reference>
      <Reference URI="/xl/worksheets/sheet5.xml?ContentType=application/vnd.openxmlformats-officedocument.spreadsheetml.worksheet+xml">
        <DigestMethod Algorithm="http://www.w3.org/2001/04/xmlenc#sha256"/>
        <DigestValue>ENw7iNs2p2j9DFURwebmajMpO2MBKjhy39Eqn17HUy0=</DigestValue>
      </Reference>
      <Reference URI="/xl/worksheets/sheet6.xml?ContentType=application/vnd.openxmlformats-officedocument.spreadsheetml.worksheet+xml">
        <DigestMethod Algorithm="http://www.w3.org/2001/04/xmlenc#sha256"/>
        <DigestValue>G8sQP5g0WYtPPo0l+5pOrsuUPgdShlVzueQQl+mSYUc=</DigestValue>
      </Reference>
      <Reference URI="/xl/worksheets/sheet7.xml?ContentType=application/vnd.openxmlformats-officedocument.spreadsheetml.worksheet+xml">
        <DigestMethod Algorithm="http://www.w3.org/2001/04/xmlenc#sha256"/>
        <DigestValue>IX+7qfBjvP5njN7XGy0VSqquYZPy0rcnnRNUu0smvY8=</DigestValue>
      </Reference>
      <Reference URI="/xl/worksheets/sheet8.xml?ContentType=application/vnd.openxmlformats-officedocument.spreadsheetml.worksheet+xml">
        <DigestMethod Algorithm="http://www.w3.org/2001/04/xmlenc#sha256"/>
        <DigestValue>bnKpX1OHe4k42+1BzE5DSpItnuZe6GenGiE+t4jq1xY=</DigestValue>
      </Reference>
      <Reference URI="/xl/worksheets/sheet9.xml?ContentType=application/vnd.openxmlformats-officedocument.spreadsheetml.worksheet+xml">
        <DigestMethod Algorithm="http://www.w3.org/2001/04/xmlenc#sha256"/>
        <DigestValue>eE5Jq7ZYmBEBFkgpTM5rNrbjTvOH84umf+sVGcoRyb0=</DigestValue>
      </Reference>
    </Manifest>
    <SignatureProperties>
      <SignatureProperty Id="idSignatureTime" Target="#idPackageSignature">
        <mdssi:SignatureTime xmlns:mdssi="http://schemas.openxmlformats.org/package/2006/digital-signature">
          <mdssi:Format>YYYY-MM-DDThh:mm:ssTZD</mdssi:Format>
          <mdssi:Value>2024-04-05T21:06:26Z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2024-04-05T21:06:26Z</xd:SigningTime>
          <xd:SigningCertificate>
            <xd:Cert>
              <xd:CertDigest>
                <DigestMethod Algorithm="http://www.w3.org/2001/04/xmlenc#sha256"/>
                <DigestValue>12Tfqqv6AUadC8LJBkbINuxZ44QFa+nOfryRbwGa/4A=</DigestValue>
              </xd:CertDigest>
              <xd:IssuerSerial>
                <X509IssuerName>C=PY, O=DOCUMENTA S.A., SERIALNUMBER=RUC80050172-1, CN=CA-DOCUMENTA S.A.</X509IssuerName>
                <X509SerialNumber>6379556258163536688</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dac293b5-4148-4f20-8f75-2b8848a1b45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0DD76517F0D79419326DB40E29A0E6A" ma:contentTypeVersion="18" ma:contentTypeDescription="Crear nuevo documento." ma:contentTypeScope="" ma:versionID="f8336d18542d2d3cfd98bdc9c8052ebc">
  <xsd:schema xmlns:xsd="http://www.w3.org/2001/XMLSchema" xmlns:xs="http://www.w3.org/2001/XMLSchema" xmlns:p="http://schemas.microsoft.com/office/2006/metadata/properties" xmlns:ns2="dac293b5-4148-4f20-8f75-2b8848a1b457" xmlns:ns3="e22f4d1c-4a35-40b6-96d5-1a9c7e49af38" targetNamespace="http://schemas.microsoft.com/office/2006/metadata/properties" ma:root="true" ma:fieldsID="ea19d31282f13c683f9959a9c9abbfaf" ns2:_="" ns3:_="">
    <xsd:import namespace="dac293b5-4148-4f20-8f75-2b8848a1b457"/>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c293b5-4148-4f20-8f75-2b8848a1b4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DAEMSEngagementItemInfo xmlns="http://schemas.microsoft.com/DAEMSEngagementItemInfoXML">
  <EngagementID>5000006718</EngagementID>
  <LogicalEMSServerID>-109903338106937214</LogicalEMSServerID>
  <WorkingPaperID>3844866605800000204</WorkingPaperID>
</DAEMSEngagementItemInfo>
</file>

<file path=customXml/item5.xml>��
</file>

<file path=customXml/itemProps1.xml><?xml version="1.0" encoding="utf-8"?>
<ds:datastoreItem xmlns:ds="http://schemas.openxmlformats.org/officeDocument/2006/customXml" ds:itemID="{DBF9A16C-4B96-4E27-BE4E-84F445160AA3}">
  <ds:schemaRefs>
    <ds:schemaRef ds:uri="http://schemas.microsoft.com/sharepoint/v3/contenttype/forms"/>
  </ds:schemaRefs>
</ds:datastoreItem>
</file>

<file path=customXml/itemProps2.xml><?xml version="1.0" encoding="utf-8"?>
<ds:datastoreItem xmlns:ds="http://schemas.openxmlformats.org/officeDocument/2006/customXml" ds:itemID="{7FA7C35D-A10A-4257-A1E8-1A033CAB15A6}">
  <ds:schemaRefs>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www.w3.org/XML/1998/namespace"/>
    <ds:schemaRef ds:uri="http://purl.org/dc/elements/1.1/"/>
    <ds:schemaRef ds:uri="dac293b5-4148-4f20-8f75-2b8848a1b457"/>
    <ds:schemaRef ds:uri="http://purl.org/dc/dcmitype/"/>
    <ds:schemaRef ds:uri="http://schemas.microsoft.com/office/infopath/2007/PartnerControls"/>
    <ds:schemaRef ds:uri="e22f4d1c-4a35-40b6-96d5-1a9c7e49af38"/>
  </ds:schemaRefs>
</ds:datastoreItem>
</file>

<file path=customXml/itemProps3.xml><?xml version="1.0" encoding="utf-8"?>
<ds:datastoreItem xmlns:ds="http://schemas.openxmlformats.org/officeDocument/2006/customXml" ds:itemID="{23877D11-E42E-4C30-B56F-9E5AE919A9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c293b5-4148-4f20-8f75-2b8848a1b457"/>
    <ds:schemaRef ds:uri="e22f4d1c-4a35-40b6-96d5-1a9c7e49a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C7880CB-946F-46ED-A556-64DC966C8933}">
  <ds:schemaRefs>
    <ds:schemaRef ds:uri="http://schemas.microsoft.com/DAEMSEngagementItemInfoXML"/>
  </ds:schemaRefs>
</ds:datastoreItem>
</file>

<file path=customXml/itemProps5.xml><?xml version="1.0" encoding="utf-8"?>
<ds:datastoreItem xmlns:ds="http://schemas.openxmlformats.org/officeDocument/2006/customXml" ds:itemID="{ECFE7704-C340-4DDA-87D5-96389E4CEA75}">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9</vt:i4>
      </vt:variant>
    </vt:vector>
  </HeadingPairs>
  <TitlesOfParts>
    <vt:vector size="20" baseType="lpstr">
      <vt:lpstr>INDICE</vt:lpstr>
      <vt:lpstr>ACTIVO NETO</vt:lpstr>
      <vt:lpstr>ESTADO DE INGRESOS Y EGRESOS</vt:lpstr>
      <vt:lpstr>FLUJO DE EFECTIVO</vt:lpstr>
      <vt:lpstr>VARIACION DEL ACTIVO NETO</vt:lpstr>
      <vt:lpstr>Nota 1 a Nota 3.5</vt:lpstr>
      <vt:lpstr>Clasificación</vt:lpstr>
      <vt:lpstr>Nota 3.6 a Nota 4.1</vt:lpstr>
      <vt:lpstr>Nota 4.2 a Nota 4.5</vt:lpstr>
      <vt:lpstr>Nota 5 a Nota 8</vt:lpstr>
      <vt:lpstr>Nota 9</vt:lpstr>
      <vt:lpstr>'ACTIVO NETO'!Área_de_impresión</vt:lpstr>
      <vt:lpstr>'ESTADO DE INGRESOS Y EGRESOS'!Área_de_impresión</vt:lpstr>
      <vt:lpstr>'FLUJO DE EFECTIVO'!Área_de_impresión</vt:lpstr>
      <vt:lpstr>'Nota 1 a Nota 3.5'!Área_de_impresión</vt:lpstr>
      <vt:lpstr>'Nota 3.6 a Nota 4.1'!Área_de_impresión</vt:lpstr>
      <vt:lpstr>'Nota 4.2 a Nota 4.5'!Área_de_impresión</vt:lpstr>
      <vt:lpstr>'Nota 5 a Nota 8'!Área_de_impresión</vt:lpstr>
      <vt:lpstr>'Nota 9'!Área_de_impresión</vt:lpstr>
      <vt:lpstr>'VARIACION DEL ACTIVO NETO'!Área_de_impresión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Aller</dc:creator>
  <cp:lastModifiedBy>Adrián Acosta</cp:lastModifiedBy>
  <cp:lastPrinted>2021-04-22T15:24:54Z</cp:lastPrinted>
  <dcterms:created xsi:type="dcterms:W3CDTF">2016-08-27T16:35:25Z</dcterms:created>
  <dcterms:modified xsi:type="dcterms:W3CDTF">2024-03-27T23:43:02Z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2022-03-31T01:06:36Z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354e2423-a421-4503-89a2-cb8f38c5cb2c</vt:lpwstr>
  </property>
  <property fmtid="{D5CDD505-2E9C-101B-9397-08002B2CF9AE}" pid="8" name="MSIP_Label_ea60d57e-af5b-4752-ac57-3e4f28ca11dc_ContentBits">
    <vt:lpwstr>0</vt:lpwstr>
  </property>
  <property fmtid="{D5CDD505-2E9C-101B-9397-08002B2CF9AE}" pid="9" name="ContentTypeId">
    <vt:lpwstr>0x01010010DD76517F0D79419326DB40E29A0E6A</vt:lpwstr>
  </property>
</Properties>
</file>